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filterPrivacy="1" codeName="ThisWorkbook" defaultThemeVersion="124226"/>
  <xr:revisionPtr revIDLastSave="0" documentId="13_ncr:1_{7A4D2AF1-3685-475B-8DDF-5D09688F3207}" xr6:coauthVersionLast="47" xr6:coauthVersionMax="47" xr10:uidLastSave="{00000000-0000-0000-0000-000000000000}"/>
  <bookViews>
    <workbookView xWindow="1500" yWindow="230" windowWidth="18000" windowHeight="12690" xr2:uid="{77AFCFDC-866C-4973-A3BB-16FB990A865E}"/>
  </bookViews>
  <sheets>
    <sheet name="必ずお読みください" sheetId="35" r:id="rId1"/>
    <sheet name="基本情報" sheetId="12" r:id="rId2"/>
    <sheet name="受講者リスト" sheetId="33" r:id="rId3"/>
    <sheet name="eラーニング一覧" sheetId="34" r:id="rId4"/>
    <sheet name="書籍購入" sheetId="28" r:id="rId5"/>
  </sheets>
  <externalReferences>
    <externalReference r:id="rId6"/>
    <externalReference r:id="rId7"/>
    <externalReference r:id="rId8"/>
    <externalReference r:id="rId9"/>
    <externalReference r:id="rId10"/>
    <externalReference r:id="rId11"/>
  </externalReferences>
  <definedNames>
    <definedName name="_xlnm._FilterDatabase" localSheetId="3" hidden="1">eラーニング一覧!$A$1:$G$159</definedName>
    <definedName name="_xlnm._FilterDatabase" localSheetId="1" hidden="1">基本情報!#REF!</definedName>
    <definedName name="DX・IoT・AI・データサイエンス・5G_PA">#REF!</definedName>
    <definedName name="DXリテラシー試験">#REF!</definedName>
    <definedName name="eラーニング_コース名" localSheetId="0">[1]eラーニング一覧!$C$4:$C$152</definedName>
    <definedName name="eラーニング_コース名">eラーニング一覧!$C$4:$C$159</definedName>
    <definedName name="_xlnm.Print_Area" localSheetId="3">eラーニング一覧!$C$1:$E$15</definedName>
    <definedName name="_xlnm.Print_Area" localSheetId="1">基本情報!#REF!</definedName>
    <definedName name="_xlnm.Print_Area" localSheetId="4">書籍購入!$C$1:$G$26</definedName>
    <definedName name="エンジニア試験アドバンスト">#REF!</definedName>
    <definedName name="エンジニア試験スタンダード_プラン1">#REF!</definedName>
    <definedName name="エンジニア試験スタンダード_プラン1Plus">#REF!</definedName>
    <definedName name="エンジニア試験スタンダード_プラン2">#REF!</definedName>
    <definedName name="エンジニア試験スタンダード_プラン3">#REF!</definedName>
    <definedName name="エンジニア試験スタンダード_プラン4">#REF!</definedName>
    <definedName name="エンジニア試験スタンダード_プラン5">#REF!</definedName>
    <definedName name="コード" localSheetId="3">[2]必ずお読みください!#REF!</definedName>
    <definedName name="コード" localSheetId="2">[2]必ずお読みください!#REF!</definedName>
    <definedName name="コード" localSheetId="4">[2]必ずお読みください!#REF!</definedName>
    <definedName name="コード">[2]必ずお読みください!#REF!</definedName>
    <definedName name="コストマネジメント_64問_WH">#REF!</definedName>
    <definedName name="フォアマン試験">#REF!</definedName>
    <definedName name="ベーシック試験">#REF!</definedName>
    <definedName name="メンテナンスの基礎・電気部品と電気回路・材料と機械・メカトロニクス・機械の制御_EA">#REF!</definedName>
    <definedName name="メンテナンス技術試験">#REF!</definedName>
    <definedName name="化学_30問">#REF!</definedName>
    <definedName name="化学_96問_AS">#REF!</definedName>
    <definedName name="開発マネジメント_64問_WF">#REF!</definedName>
    <definedName name="環境・コンプライアンス・設備・安全_64問_WE">#REF!</definedName>
    <definedName name="機械_128問_WA">#REF!</definedName>
    <definedName name="機械_30問_AL">#REF!</definedName>
    <definedName name="機械_96問_AP">#REF!</definedName>
    <definedName name="機械・化学_各30問_計60問_KV">#REF!</definedName>
    <definedName name="機械・共通_各30問_計60問_AH">#REF!</definedName>
    <definedName name="機械・共通・化学_各30問_計90問_KN">#REF!</definedName>
    <definedName name="機械・共通・品質・化学_各30問_計120問_KH">#REF!</definedName>
    <definedName name="機械・情報_各30問_計60問_AG">#REF!</definedName>
    <definedName name="機械・情報・化学_各30問_計90問_KM">#REF!</definedName>
    <definedName name="機械・情報・共通_各30問_計90問_AD">#REF!</definedName>
    <definedName name="機械・情報・共通・化学_各30問_計120問_KF">#REF!</definedName>
    <definedName name="機械・情報・品質_各30問_計90問_BD">#REF!</definedName>
    <definedName name="機械・情報・品質・化学_各30問_計120問_KG">#REF!</definedName>
    <definedName name="機械・電気電子_各30問_計60問_AF">#REF!</definedName>
    <definedName name="機械・電気電子・化学_各30問_計90問_KL">#REF!</definedName>
    <definedName name="機械・電気電子・共通_各30問_計90問_AC">#REF!</definedName>
    <definedName name="機械・電気電子・共通・化学_各30問_計120問_KD">#REF!</definedName>
    <definedName name="機械・電気電子・情報_各30問_計90問_AB">#REF!</definedName>
    <definedName name="機械・電気電子・情報・化学_各30問_計120問_KC">#REF!</definedName>
    <definedName name="機械・電気電子・情報・共通_各30問_計120問_AA">#REF!</definedName>
    <definedName name="機械・電気電子・情報・共通・化学_各30問_計150問_KB">#REF!</definedName>
    <definedName name="機械・電気電子・情報・品質_各30問_計120問_BA">#REF!</definedName>
    <definedName name="機械・電気電子・情報・品質・化学_各30問_計150問_KA">#REF!</definedName>
    <definedName name="機械・電気電子・品質_各30問_計90問_BC">#REF!</definedName>
    <definedName name="機械・電気電子・品質・化学_各30問_計120問_KE">#REF!</definedName>
    <definedName name="機械・品質_各30問_計60問_BH">#REF!</definedName>
    <definedName name="機械・品質・化学_各30問_計90問_KO">#REF!</definedName>
    <definedName name="共通_30問_AO">#REF!</definedName>
    <definedName name="共通・化学_各30問_計60問_KY">#REF!</definedName>
    <definedName name="共通・品質・化学_各30問_計90問_KU">#REF!</definedName>
    <definedName name="業種1" localSheetId="3">[3]Sheet1!$B$59:$L$59</definedName>
    <definedName name="業種1" localSheetId="4">[3]Sheet1!$B$59:$L$59</definedName>
    <definedName name="業種1">#REF!</definedName>
    <definedName name="材料加工">[4]ToBe一覧!#REF!</definedName>
    <definedName name="仕事の基本とは・組織で働くとは_GA">#REF!</definedName>
    <definedName name="仕事の基本とは・組織で働くとは・生産の基本・安全の基本・保全の基本_IA">#REF!</definedName>
    <definedName name="資格取得">[4]ToBe一覧!#REF!</definedName>
    <definedName name="社会人基礎力_64問_WG">#REF!</definedName>
    <definedName name="種別" localSheetId="2">[5]Sheet2!$A$2:$A$10</definedName>
    <definedName name="種別">#REF!</definedName>
    <definedName name="商品開発ものづくり">[4]ToBe一覧!#REF!</definedName>
    <definedName name="情報_128問_WC">#REF!</definedName>
    <definedName name="情報_30問_AN">#REF!</definedName>
    <definedName name="情報_96問_AR">#REF!</definedName>
    <definedName name="情報・化学_各30問_計60問_KX">#REF!</definedName>
    <definedName name="情報・共通_各30問_計60問_AK">#REF!</definedName>
    <definedName name="情報・共通・化学_各30問_計90問_KS">#REF!</definedName>
    <definedName name="情報・共通・品質・化学_各30問_計120問_KK">#REF!</definedName>
    <definedName name="情報・品質_各30問_計60問_BK">#REF!</definedName>
    <definedName name="情報・品質・化学_各30問_計90問_KT">#REF!</definedName>
    <definedName name="数学Ⅰ・数学Ⅱ_GB">#REF!</definedName>
    <definedName name="数学Ⅰ・数学Ⅱ・物理Ⅰ・物理Ⅱ_GD">#REF!</definedName>
    <definedName name="製造">#REF!</definedName>
    <definedName name="通信教育">[4]ToBe一覧!#REF!</definedName>
    <definedName name="通信教育講座一覧">[2]必ずお読みください!#REF!</definedName>
    <definedName name="電気電子_128問_WB">#REF!</definedName>
    <definedName name="電気電子_30問_AM">#REF!</definedName>
    <definedName name="電気電子_96問_AQ">#REF!</definedName>
    <definedName name="電気電子・化学_各30問_計60問_KW">#REF!</definedName>
    <definedName name="電気電子・共通_各30問_計60問_AJ">#REF!</definedName>
    <definedName name="電気電子・共通・化学_各30問_計90問_KQ">#REF!</definedName>
    <definedName name="電気電子・共通・品質・化学_各30問_計120問_KJ">#REF!</definedName>
    <definedName name="電気電子・情報_各30問_計60問_AI">#REF!</definedName>
    <definedName name="電気電子・情報・化学_各30問_計90問_KP">#REF!</definedName>
    <definedName name="電気電子・情報・共通_各30問_計90問_AE">#REF!</definedName>
    <definedName name="電気電子・情報・共通・化学_各30問_計120問_KI">#REF!</definedName>
    <definedName name="電気電子・情報・品質_各30問_計90問_BE">#REF!</definedName>
    <definedName name="電気電子・品質_各30問_計60問_BJ">#REF!</definedName>
    <definedName name="電気電子・品質・化学_各30問_計90問_KR">#REF!</definedName>
    <definedName name="電気電子制御技術">[4]ToBe一覧!#REF!</definedName>
    <definedName name="電池技術">[4]ToBe一覧!#REF!</definedName>
    <definedName name="日本語">#REF!</definedName>
    <definedName name="認定証" localSheetId="3">[6]Sheet1!$B$51:$D$51</definedName>
    <definedName name="認定証" localSheetId="4">[6]Sheet1!$B$51:$D$51</definedName>
    <definedName name="認定証">#REF!</definedName>
    <definedName name="発行希望">#REF!</definedName>
    <definedName name="半導体電子回路技術">[4]ToBe一覧!#REF!</definedName>
    <definedName name="品質_30問_BO">#REF!</definedName>
    <definedName name="品質_64問_WD">#REF!</definedName>
    <definedName name="品質・化学_各30問_計60問_KZ">#REF!</definedName>
    <definedName name="品質管理">[4]ToBe一覧!#REF!</definedName>
    <definedName name="品質管理基礎_96問_BW">#REF!</definedName>
    <definedName name="物理Ⅰ・物理Ⅱ_GC">#REF!</definedName>
    <definedName name="利用目的">#REF!</definedName>
  </definedName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</xcalcf:calcFeatures>
    </ext>
  </extLst>
</workbook>
</file>

<file path=xl/calcChain.xml><?xml version="1.0" encoding="utf-8"?>
<calcChain xmlns="http://schemas.openxmlformats.org/spreadsheetml/2006/main">
  <c r="G61" i="28" l="1"/>
  <c r="G60" i="28"/>
  <c r="G59" i="28"/>
  <c r="G58" i="28"/>
  <c r="H7" i="33" l="1"/>
  <c r="G7" i="33"/>
  <c r="F7" i="33"/>
  <c r="AB8" i="33"/>
  <c r="AB9" i="33"/>
  <c r="AB10" i="33"/>
  <c r="AB11" i="33"/>
  <c r="AB12" i="33"/>
  <c r="AB13" i="33"/>
  <c r="AB14" i="33"/>
  <c r="AB15" i="33"/>
  <c r="AB16" i="33"/>
  <c r="AB17" i="33"/>
  <c r="AB18" i="33"/>
  <c r="AB19" i="33"/>
  <c r="AB20" i="33"/>
  <c r="AB21" i="33"/>
  <c r="AB22" i="33"/>
  <c r="AB23" i="33"/>
  <c r="AB24" i="33"/>
  <c r="AB25" i="33"/>
  <c r="AB26" i="33"/>
  <c r="AB27" i="33"/>
  <c r="AB28" i="33"/>
  <c r="AB29" i="33"/>
  <c r="AB30" i="33"/>
  <c r="AB31" i="33"/>
  <c r="AB32" i="33"/>
  <c r="AB33" i="33"/>
  <c r="AB34" i="33"/>
  <c r="AB35" i="33"/>
  <c r="AB36" i="33"/>
  <c r="AB37" i="33"/>
  <c r="AB38" i="33"/>
  <c r="AB39" i="33"/>
  <c r="AB40" i="33"/>
  <c r="AB41" i="33"/>
  <c r="AB42" i="33"/>
  <c r="AB43" i="33"/>
  <c r="AB44" i="33"/>
  <c r="AB45" i="33"/>
  <c r="AB46" i="33"/>
  <c r="AB47" i="33"/>
  <c r="AB48" i="33"/>
  <c r="AB49" i="33"/>
  <c r="AB50" i="33"/>
  <c r="AB51" i="33"/>
  <c r="AB52" i="33"/>
  <c r="AB53" i="33"/>
  <c r="AB54" i="33"/>
  <c r="AB55" i="33"/>
  <c r="AB56" i="33"/>
  <c r="AB57" i="33"/>
  <c r="AB58" i="33"/>
  <c r="AB59" i="33"/>
  <c r="AB60" i="33"/>
  <c r="AB61" i="33"/>
  <c r="AB62" i="33"/>
  <c r="AB63" i="33"/>
  <c r="AB64" i="33"/>
  <c r="AB65" i="33"/>
  <c r="AB66" i="33"/>
  <c r="AB67" i="33"/>
  <c r="AB68" i="33"/>
  <c r="AB69" i="33"/>
  <c r="AB70" i="33"/>
  <c r="AB71" i="33"/>
  <c r="AB72" i="33"/>
  <c r="AB73" i="33"/>
  <c r="AB74" i="33"/>
  <c r="AB75" i="33"/>
  <c r="AB76" i="33"/>
  <c r="AB77" i="33"/>
  <c r="AB78" i="33"/>
  <c r="AB79" i="33"/>
  <c r="AB80" i="33"/>
  <c r="AB81" i="33"/>
  <c r="AB82" i="33"/>
  <c r="AB83" i="33"/>
  <c r="AB84" i="33"/>
  <c r="AB85" i="33"/>
  <c r="AB86" i="33"/>
  <c r="AB87" i="33"/>
  <c r="AB88" i="33"/>
  <c r="AB89" i="33"/>
  <c r="AB90" i="33"/>
  <c r="AB91" i="33"/>
  <c r="AB92" i="33"/>
  <c r="AB93" i="33"/>
  <c r="AB94" i="33"/>
  <c r="AB95" i="33"/>
  <c r="AB96" i="33"/>
  <c r="AB97" i="33"/>
  <c r="AB98" i="33"/>
  <c r="AB99" i="33"/>
  <c r="AB100" i="33"/>
  <c r="AB101" i="33"/>
  <c r="AB102" i="33"/>
  <c r="AB103" i="33"/>
  <c r="AB104" i="33"/>
  <c r="AB105" i="33"/>
  <c r="AB106" i="33"/>
  <c r="AB7" i="33"/>
  <c r="X8" i="33"/>
  <c r="X9" i="33"/>
  <c r="X10" i="33"/>
  <c r="X11" i="33"/>
  <c r="X12" i="33"/>
  <c r="X13" i="33"/>
  <c r="X14" i="33"/>
  <c r="X15" i="33"/>
  <c r="X16" i="33"/>
  <c r="X17" i="33"/>
  <c r="X18" i="33"/>
  <c r="X19" i="33"/>
  <c r="X20" i="33"/>
  <c r="X21" i="33"/>
  <c r="X22" i="33"/>
  <c r="X23" i="33"/>
  <c r="X24" i="33"/>
  <c r="X25" i="33"/>
  <c r="X26" i="33"/>
  <c r="X27" i="33"/>
  <c r="X28" i="33"/>
  <c r="X29" i="33"/>
  <c r="X30" i="33"/>
  <c r="X31" i="33"/>
  <c r="X32" i="33"/>
  <c r="X33" i="33"/>
  <c r="X34" i="33"/>
  <c r="X35" i="33"/>
  <c r="X36" i="33"/>
  <c r="X37" i="33"/>
  <c r="X38" i="33"/>
  <c r="X39" i="33"/>
  <c r="X40" i="33"/>
  <c r="X41" i="33"/>
  <c r="X42" i="33"/>
  <c r="X43" i="33"/>
  <c r="X44" i="33"/>
  <c r="X45" i="33"/>
  <c r="X46" i="33"/>
  <c r="X47" i="33"/>
  <c r="X48" i="33"/>
  <c r="X49" i="33"/>
  <c r="X50" i="33"/>
  <c r="X51" i="33"/>
  <c r="X52" i="33"/>
  <c r="X53" i="33"/>
  <c r="X54" i="33"/>
  <c r="X55" i="33"/>
  <c r="X56" i="33"/>
  <c r="X57" i="33"/>
  <c r="X58" i="33"/>
  <c r="X59" i="33"/>
  <c r="X60" i="33"/>
  <c r="X61" i="33"/>
  <c r="X62" i="33"/>
  <c r="X63" i="33"/>
  <c r="X64" i="33"/>
  <c r="X65" i="33"/>
  <c r="X66" i="33"/>
  <c r="X67" i="33"/>
  <c r="X68" i="33"/>
  <c r="X69" i="33"/>
  <c r="X70" i="33"/>
  <c r="X71" i="33"/>
  <c r="X72" i="33"/>
  <c r="X73" i="33"/>
  <c r="X74" i="33"/>
  <c r="X75" i="33"/>
  <c r="X76" i="33"/>
  <c r="X77" i="33"/>
  <c r="X78" i="33"/>
  <c r="X79" i="33"/>
  <c r="X80" i="33"/>
  <c r="X81" i="33"/>
  <c r="X82" i="33"/>
  <c r="X83" i="33"/>
  <c r="X84" i="33"/>
  <c r="X85" i="33"/>
  <c r="X86" i="33"/>
  <c r="X87" i="33"/>
  <c r="X88" i="33"/>
  <c r="X89" i="33"/>
  <c r="X90" i="33"/>
  <c r="X91" i="33"/>
  <c r="X92" i="33"/>
  <c r="X93" i="33"/>
  <c r="X94" i="33"/>
  <c r="X95" i="33"/>
  <c r="X96" i="33"/>
  <c r="X97" i="33"/>
  <c r="X98" i="33"/>
  <c r="X99" i="33"/>
  <c r="X100" i="33"/>
  <c r="X101" i="33"/>
  <c r="X102" i="33"/>
  <c r="X103" i="33"/>
  <c r="X104" i="33"/>
  <c r="X105" i="33"/>
  <c r="X106" i="33"/>
  <c r="X7" i="33"/>
  <c r="T8" i="33"/>
  <c r="T9" i="33"/>
  <c r="T10" i="33"/>
  <c r="T11" i="33"/>
  <c r="T12" i="33"/>
  <c r="T13" i="33"/>
  <c r="T14" i="33"/>
  <c r="T15" i="33"/>
  <c r="T16" i="33"/>
  <c r="T17" i="33"/>
  <c r="T18" i="33"/>
  <c r="T19" i="33"/>
  <c r="T20" i="33"/>
  <c r="T21" i="33"/>
  <c r="T22" i="33"/>
  <c r="T23" i="33"/>
  <c r="T24" i="33"/>
  <c r="T25" i="33"/>
  <c r="T26" i="33"/>
  <c r="T27" i="33"/>
  <c r="T28" i="33"/>
  <c r="T29" i="33"/>
  <c r="T30" i="33"/>
  <c r="T31" i="33"/>
  <c r="T32" i="33"/>
  <c r="T33" i="33"/>
  <c r="T34" i="33"/>
  <c r="T35" i="33"/>
  <c r="T36" i="33"/>
  <c r="T37" i="33"/>
  <c r="T38" i="33"/>
  <c r="T39" i="33"/>
  <c r="T40" i="33"/>
  <c r="T41" i="33"/>
  <c r="T42" i="33"/>
  <c r="T43" i="33"/>
  <c r="T44" i="33"/>
  <c r="T45" i="33"/>
  <c r="T46" i="33"/>
  <c r="T47" i="33"/>
  <c r="T48" i="33"/>
  <c r="T49" i="33"/>
  <c r="T50" i="33"/>
  <c r="T51" i="33"/>
  <c r="T52" i="33"/>
  <c r="T53" i="33"/>
  <c r="T54" i="33"/>
  <c r="T55" i="33"/>
  <c r="T56" i="33"/>
  <c r="T57" i="33"/>
  <c r="T58" i="33"/>
  <c r="T59" i="33"/>
  <c r="T60" i="33"/>
  <c r="T61" i="33"/>
  <c r="T62" i="33"/>
  <c r="T63" i="33"/>
  <c r="T64" i="33"/>
  <c r="T65" i="33"/>
  <c r="T66" i="33"/>
  <c r="T67" i="33"/>
  <c r="T68" i="33"/>
  <c r="T69" i="33"/>
  <c r="T70" i="33"/>
  <c r="T71" i="33"/>
  <c r="T72" i="33"/>
  <c r="T73" i="33"/>
  <c r="T74" i="33"/>
  <c r="T75" i="33"/>
  <c r="T76" i="33"/>
  <c r="T77" i="33"/>
  <c r="T78" i="33"/>
  <c r="T79" i="33"/>
  <c r="T80" i="33"/>
  <c r="T81" i="33"/>
  <c r="T82" i="33"/>
  <c r="T83" i="33"/>
  <c r="T84" i="33"/>
  <c r="T85" i="33"/>
  <c r="T86" i="33"/>
  <c r="T87" i="33"/>
  <c r="T88" i="33"/>
  <c r="T89" i="33"/>
  <c r="T90" i="33"/>
  <c r="T91" i="33"/>
  <c r="T92" i="33"/>
  <c r="T93" i="33"/>
  <c r="T94" i="33"/>
  <c r="T95" i="33"/>
  <c r="T96" i="33"/>
  <c r="T97" i="33"/>
  <c r="T98" i="33"/>
  <c r="T99" i="33"/>
  <c r="T100" i="33"/>
  <c r="T101" i="33"/>
  <c r="T102" i="33"/>
  <c r="T103" i="33"/>
  <c r="T104" i="33"/>
  <c r="T105" i="33"/>
  <c r="T106" i="33"/>
  <c r="T7" i="33"/>
  <c r="P8" i="33"/>
  <c r="P9" i="33"/>
  <c r="P10" i="33"/>
  <c r="P11" i="33"/>
  <c r="P12" i="33"/>
  <c r="P13" i="33"/>
  <c r="P14" i="33"/>
  <c r="P15" i="33"/>
  <c r="P16" i="33"/>
  <c r="P17" i="33"/>
  <c r="P18" i="33"/>
  <c r="P19" i="33"/>
  <c r="P20" i="33"/>
  <c r="P21" i="33"/>
  <c r="P22" i="33"/>
  <c r="P23" i="33"/>
  <c r="P24" i="33"/>
  <c r="P25" i="33"/>
  <c r="P26" i="33"/>
  <c r="P27" i="33"/>
  <c r="P28" i="33"/>
  <c r="P29" i="33"/>
  <c r="P30" i="33"/>
  <c r="P31" i="33"/>
  <c r="P32" i="33"/>
  <c r="P33" i="33"/>
  <c r="P34" i="33"/>
  <c r="P35" i="33"/>
  <c r="P36" i="33"/>
  <c r="P37" i="33"/>
  <c r="P38" i="33"/>
  <c r="P39" i="33"/>
  <c r="P40" i="33"/>
  <c r="P41" i="33"/>
  <c r="P42" i="33"/>
  <c r="P43" i="33"/>
  <c r="P44" i="33"/>
  <c r="P45" i="33"/>
  <c r="P46" i="33"/>
  <c r="P47" i="33"/>
  <c r="P48" i="33"/>
  <c r="P49" i="33"/>
  <c r="P50" i="33"/>
  <c r="P51" i="33"/>
  <c r="P52" i="33"/>
  <c r="P53" i="33"/>
  <c r="P54" i="33"/>
  <c r="P55" i="33"/>
  <c r="P56" i="33"/>
  <c r="P57" i="33"/>
  <c r="P58" i="33"/>
  <c r="P59" i="33"/>
  <c r="P60" i="33"/>
  <c r="P61" i="33"/>
  <c r="P62" i="33"/>
  <c r="P63" i="33"/>
  <c r="P64" i="33"/>
  <c r="P65" i="33"/>
  <c r="P66" i="33"/>
  <c r="P67" i="33"/>
  <c r="P68" i="33"/>
  <c r="P69" i="33"/>
  <c r="P70" i="33"/>
  <c r="P71" i="33"/>
  <c r="P72" i="33"/>
  <c r="P73" i="33"/>
  <c r="P74" i="33"/>
  <c r="P75" i="33"/>
  <c r="P76" i="33"/>
  <c r="P77" i="33"/>
  <c r="P78" i="33"/>
  <c r="P79" i="33"/>
  <c r="P80" i="33"/>
  <c r="P81" i="33"/>
  <c r="P82" i="33"/>
  <c r="P83" i="33"/>
  <c r="P84" i="33"/>
  <c r="P85" i="33"/>
  <c r="P86" i="33"/>
  <c r="P87" i="33"/>
  <c r="P88" i="33"/>
  <c r="P89" i="33"/>
  <c r="P90" i="33"/>
  <c r="P91" i="33"/>
  <c r="P92" i="33"/>
  <c r="P93" i="33"/>
  <c r="P94" i="33"/>
  <c r="P95" i="33"/>
  <c r="P96" i="33"/>
  <c r="P97" i="33"/>
  <c r="P98" i="33"/>
  <c r="P99" i="33"/>
  <c r="P100" i="33"/>
  <c r="P101" i="33"/>
  <c r="P102" i="33"/>
  <c r="P103" i="33"/>
  <c r="P104" i="33"/>
  <c r="P105" i="33"/>
  <c r="P106" i="33"/>
  <c r="P7" i="33"/>
  <c r="L8" i="33"/>
  <c r="L9" i="33"/>
  <c r="L10" i="33"/>
  <c r="L11" i="33"/>
  <c r="L12" i="33"/>
  <c r="L13" i="33"/>
  <c r="L14" i="33"/>
  <c r="L15" i="33"/>
  <c r="L16" i="33"/>
  <c r="L17" i="33"/>
  <c r="L18" i="33"/>
  <c r="L19" i="33"/>
  <c r="L20" i="33"/>
  <c r="L21" i="33"/>
  <c r="L22" i="33"/>
  <c r="L23" i="33"/>
  <c r="L24" i="33"/>
  <c r="L25" i="33"/>
  <c r="L26" i="33"/>
  <c r="L27" i="33"/>
  <c r="L28" i="33"/>
  <c r="L29" i="33"/>
  <c r="L30" i="33"/>
  <c r="L31" i="33"/>
  <c r="L32" i="33"/>
  <c r="L33" i="33"/>
  <c r="L34" i="33"/>
  <c r="L35" i="33"/>
  <c r="L36" i="33"/>
  <c r="L37" i="33"/>
  <c r="L38" i="33"/>
  <c r="L39" i="33"/>
  <c r="L40" i="33"/>
  <c r="L41" i="33"/>
  <c r="L42" i="33"/>
  <c r="L43" i="33"/>
  <c r="L44" i="33"/>
  <c r="L45" i="33"/>
  <c r="L46" i="33"/>
  <c r="L47" i="33"/>
  <c r="L48" i="33"/>
  <c r="L49" i="33"/>
  <c r="L50" i="33"/>
  <c r="L51" i="33"/>
  <c r="L52" i="33"/>
  <c r="L53" i="33"/>
  <c r="L54" i="33"/>
  <c r="L55" i="33"/>
  <c r="L56" i="33"/>
  <c r="L57" i="33"/>
  <c r="L58" i="33"/>
  <c r="L59" i="33"/>
  <c r="L60" i="33"/>
  <c r="L61" i="33"/>
  <c r="L62" i="33"/>
  <c r="L63" i="33"/>
  <c r="L64" i="33"/>
  <c r="L65" i="33"/>
  <c r="L66" i="33"/>
  <c r="L67" i="33"/>
  <c r="L68" i="33"/>
  <c r="L69" i="33"/>
  <c r="L70" i="33"/>
  <c r="L71" i="33"/>
  <c r="L72" i="33"/>
  <c r="L73" i="33"/>
  <c r="L74" i="33"/>
  <c r="L75" i="33"/>
  <c r="L76" i="33"/>
  <c r="L77" i="33"/>
  <c r="L78" i="33"/>
  <c r="L79" i="33"/>
  <c r="L80" i="33"/>
  <c r="L81" i="33"/>
  <c r="L82" i="33"/>
  <c r="L83" i="33"/>
  <c r="L84" i="33"/>
  <c r="L85" i="33"/>
  <c r="L86" i="33"/>
  <c r="L87" i="33"/>
  <c r="L88" i="33"/>
  <c r="L89" i="33"/>
  <c r="L90" i="33"/>
  <c r="L91" i="33"/>
  <c r="L92" i="33"/>
  <c r="L93" i="33"/>
  <c r="L94" i="33"/>
  <c r="L95" i="33"/>
  <c r="L96" i="33"/>
  <c r="L97" i="33"/>
  <c r="L98" i="33"/>
  <c r="L99" i="33"/>
  <c r="L100" i="33"/>
  <c r="L101" i="33"/>
  <c r="L102" i="33"/>
  <c r="L103" i="33"/>
  <c r="L104" i="33"/>
  <c r="L105" i="33"/>
  <c r="L106" i="33"/>
  <c r="L7" i="33"/>
  <c r="H8" i="33"/>
  <c r="H9" i="33"/>
  <c r="H10" i="33"/>
  <c r="H11" i="33"/>
  <c r="H12" i="33"/>
  <c r="H13" i="33"/>
  <c r="H14" i="33"/>
  <c r="H15" i="33"/>
  <c r="H16" i="33"/>
  <c r="H17" i="33"/>
  <c r="H18" i="33"/>
  <c r="H19" i="33"/>
  <c r="H20" i="33"/>
  <c r="H21" i="33"/>
  <c r="H22" i="33"/>
  <c r="H23" i="33"/>
  <c r="H24" i="33"/>
  <c r="H25" i="33"/>
  <c r="H26" i="33"/>
  <c r="H27" i="33"/>
  <c r="H28" i="33"/>
  <c r="H29" i="33"/>
  <c r="H30" i="33"/>
  <c r="H31" i="33"/>
  <c r="H32" i="33"/>
  <c r="H33" i="33"/>
  <c r="H34" i="33"/>
  <c r="H35" i="33"/>
  <c r="H36" i="33"/>
  <c r="H37" i="33"/>
  <c r="H38" i="33"/>
  <c r="H39" i="33"/>
  <c r="H40" i="33"/>
  <c r="H41" i="33"/>
  <c r="H42" i="33"/>
  <c r="H43" i="33"/>
  <c r="H44" i="33"/>
  <c r="H45" i="33"/>
  <c r="H46" i="33"/>
  <c r="H47" i="33"/>
  <c r="H48" i="33"/>
  <c r="H49" i="33"/>
  <c r="H50" i="33"/>
  <c r="H51" i="33"/>
  <c r="H52" i="33"/>
  <c r="H53" i="33"/>
  <c r="H54" i="33"/>
  <c r="H55" i="33"/>
  <c r="H56" i="33"/>
  <c r="H57" i="33"/>
  <c r="H58" i="33"/>
  <c r="H59" i="33"/>
  <c r="H60" i="33"/>
  <c r="H61" i="33"/>
  <c r="H62" i="33"/>
  <c r="H63" i="33"/>
  <c r="H64" i="33"/>
  <c r="H65" i="33"/>
  <c r="H66" i="33"/>
  <c r="H67" i="33"/>
  <c r="H68" i="33"/>
  <c r="H69" i="33"/>
  <c r="H70" i="33"/>
  <c r="H71" i="33"/>
  <c r="H72" i="33"/>
  <c r="H73" i="33"/>
  <c r="H74" i="33"/>
  <c r="H75" i="33"/>
  <c r="H76" i="33"/>
  <c r="H77" i="33"/>
  <c r="H78" i="33"/>
  <c r="H79" i="33"/>
  <c r="H80" i="33"/>
  <c r="H81" i="33"/>
  <c r="H82" i="33"/>
  <c r="H83" i="33"/>
  <c r="H84" i="33"/>
  <c r="H85" i="33"/>
  <c r="H86" i="33"/>
  <c r="H87" i="33"/>
  <c r="H88" i="33"/>
  <c r="H89" i="33"/>
  <c r="H90" i="33"/>
  <c r="H91" i="33"/>
  <c r="H92" i="33"/>
  <c r="H93" i="33"/>
  <c r="H94" i="33"/>
  <c r="H95" i="33"/>
  <c r="H96" i="33"/>
  <c r="H97" i="33"/>
  <c r="H98" i="33"/>
  <c r="H99" i="33"/>
  <c r="H100" i="33"/>
  <c r="H101" i="33"/>
  <c r="H102" i="33"/>
  <c r="H103" i="33"/>
  <c r="H104" i="33"/>
  <c r="H105" i="33"/>
  <c r="H106" i="33"/>
  <c r="F2" i="33"/>
  <c r="AA106" i="33"/>
  <c r="Z106" i="33"/>
  <c r="W106" i="33"/>
  <c r="V106" i="33"/>
  <c r="AA105" i="33"/>
  <c r="Z105" i="33"/>
  <c r="W105" i="33"/>
  <c r="V105" i="33"/>
  <c r="AA104" i="33"/>
  <c r="Z104" i="33"/>
  <c r="W104" i="33"/>
  <c r="V104" i="33"/>
  <c r="AA103" i="33"/>
  <c r="Z103" i="33"/>
  <c r="W103" i="33"/>
  <c r="V103" i="33"/>
  <c r="AA102" i="33"/>
  <c r="Z102" i="33"/>
  <c r="W102" i="33"/>
  <c r="V102" i="33"/>
  <c r="AA101" i="33"/>
  <c r="Z101" i="33"/>
  <c r="W101" i="33"/>
  <c r="V101" i="33"/>
  <c r="AA100" i="33"/>
  <c r="Z100" i="33"/>
  <c r="W100" i="33"/>
  <c r="V100" i="33"/>
  <c r="AA99" i="33"/>
  <c r="Z99" i="33"/>
  <c r="W99" i="33"/>
  <c r="V99" i="33"/>
  <c r="AA98" i="33"/>
  <c r="Z98" i="33"/>
  <c r="W98" i="33"/>
  <c r="V98" i="33"/>
  <c r="AA97" i="33"/>
  <c r="Z97" i="33"/>
  <c r="W97" i="33"/>
  <c r="V97" i="33"/>
  <c r="AA96" i="33"/>
  <c r="Z96" i="33"/>
  <c r="W96" i="33"/>
  <c r="V96" i="33"/>
  <c r="AA95" i="33"/>
  <c r="Z95" i="33"/>
  <c r="W95" i="33"/>
  <c r="V95" i="33"/>
  <c r="AA94" i="33"/>
  <c r="Z94" i="33"/>
  <c r="W94" i="33"/>
  <c r="V94" i="33"/>
  <c r="AA93" i="33"/>
  <c r="Z93" i="33"/>
  <c r="W93" i="33"/>
  <c r="V93" i="33"/>
  <c r="AA92" i="33"/>
  <c r="Z92" i="33"/>
  <c r="W92" i="33"/>
  <c r="V92" i="33"/>
  <c r="AA91" i="33"/>
  <c r="Z91" i="33"/>
  <c r="W91" i="33"/>
  <c r="V91" i="33"/>
  <c r="AA90" i="33"/>
  <c r="Z90" i="33"/>
  <c r="W90" i="33"/>
  <c r="V90" i="33"/>
  <c r="AA89" i="33"/>
  <c r="Z89" i="33"/>
  <c r="W89" i="33"/>
  <c r="V89" i="33"/>
  <c r="AA88" i="33"/>
  <c r="Z88" i="33"/>
  <c r="W88" i="33"/>
  <c r="V88" i="33"/>
  <c r="AA87" i="33"/>
  <c r="Z87" i="33"/>
  <c r="W87" i="33"/>
  <c r="V87" i="33"/>
  <c r="AA86" i="33"/>
  <c r="Z86" i="33"/>
  <c r="W86" i="33"/>
  <c r="V86" i="33"/>
  <c r="AA85" i="33"/>
  <c r="Z85" i="33"/>
  <c r="W85" i="33"/>
  <c r="V85" i="33"/>
  <c r="AA84" i="33"/>
  <c r="Z84" i="33"/>
  <c r="W84" i="33"/>
  <c r="V84" i="33"/>
  <c r="AA83" i="33"/>
  <c r="Z83" i="33"/>
  <c r="W83" i="33"/>
  <c r="V83" i="33"/>
  <c r="AA82" i="33"/>
  <c r="Z82" i="33"/>
  <c r="W82" i="33"/>
  <c r="V82" i="33"/>
  <c r="AA81" i="33"/>
  <c r="Z81" i="33"/>
  <c r="W81" i="33"/>
  <c r="V81" i="33"/>
  <c r="AA80" i="33"/>
  <c r="Z80" i="33"/>
  <c r="W80" i="33"/>
  <c r="V80" i="33"/>
  <c r="AA79" i="33"/>
  <c r="Z79" i="33"/>
  <c r="W79" i="33"/>
  <c r="V79" i="33"/>
  <c r="AA78" i="33"/>
  <c r="Z78" i="33"/>
  <c r="W78" i="33"/>
  <c r="V78" i="33"/>
  <c r="AA77" i="33"/>
  <c r="Z77" i="33"/>
  <c r="W77" i="33"/>
  <c r="V77" i="33"/>
  <c r="AA76" i="33"/>
  <c r="Z76" i="33"/>
  <c r="W76" i="33"/>
  <c r="V76" i="33"/>
  <c r="AA75" i="33"/>
  <c r="Z75" i="33"/>
  <c r="W75" i="33"/>
  <c r="V75" i="33"/>
  <c r="AA74" i="33"/>
  <c r="Z74" i="33"/>
  <c r="W74" i="33"/>
  <c r="V74" i="33"/>
  <c r="AA73" i="33"/>
  <c r="Z73" i="33"/>
  <c r="W73" i="33"/>
  <c r="V73" i="33"/>
  <c r="AA72" i="33"/>
  <c r="Z72" i="33"/>
  <c r="W72" i="33"/>
  <c r="V72" i="33"/>
  <c r="AA71" i="33"/>
  <c r="Z71" i="33"/>
  <c r="W71" i="33"/>
  <c r="V71" i="33"/>
  <c r="AA70" i="33"/>
  <c r="Z70" i="33"/>
  <c r="W70" i="33"/>
  <c r="V70" i="33"/>
  <c r="AA69" i="33"/>
  <c r="Z69" i="33"/>
  <c r="W69" i="33"/>
  <c r="V69" i="33"/>
  <c r="AA68" i="33"/>
  <c r="Z68" i="33"/>
  <c r="W68" i="33"/>
  <c r="V68" i="33"/>
  <c r="AA67" i="33"/>
  <c r="Z67" i="33"/>
  <c r="W67" i="33"/>
  <c r="V67" i="33"/>
  <c r="AA66" i="33"/>
  <c r="Z66" i="33"/>
  <c r="W66" i="33"/>
  <c r="V66" i="33"/>
  <c r="AA65" i="33"/>
  <c r="Z65" i="33"/>
  <c r="W65" i="33"/>
  <c r="V65" i="33"/>
  <c r="AA64" i="33"/>
  <c r="Z64" i="33"/>
  <c r="W64" i="33"/>
  <c r="V64" i="33"/>
  <c r="AA63" i="33"/>
  <c r="Z63" i="33"/>
  <c r="W63" i="33"/>
  <c r="V63" i="33"/>
  <c r="AA62" i="33"/>
  <c r="Z62" i="33"/>
  <c r="W62" i="33"/>
  <c r="V62" i="33"/>
  <c r="AA61" i="33"/>
  <c r="Z61" i="33"/>
  <c r="W61" i="33"/>
  <c r="V61" i="33"/>
  <c r="AA60" i="33"/>
  <c r="Z60" i="33"/>
  <c r="W60" i="33"/>
  <c r="V60" i="33"/>
  <c r="AA59" i="33"/>
  <c r="Z59" i="33"/>
  <c r="W59" i="33"/>
  <c r="V59" i="33"/>
  <c r="AA58" i="33"/>
  <c r="Z58" i="33"/>
  <c r="W58" i="33"/>
  <c r="V58" i="33"/>
  <c r="AA57" i="33"/>
  <c r="Z57" i="33"/>
  <c r="W57" i="33"/>
  <c r="V57" i="33"/>
  <c r="AA56" i="33"/>
  <c r="Z56" i="33"/>
  <c r="W56" i="33"/>
  <c r="V56" i="33"/>
  <c r="AA55" i="33"/>
  <c r="Z55" i="33"/>
  <c r="W55" i="33"/>
  <c r="V55" i="33"/>
  <c r="AA54" i="33"/>
  <c r="Z54" i="33"/>
  <c r="W54" i="33"/>
  <c r="V54" i="33"/>
  <c r="AA53" i="33"/>
  <c r="Z53" i="33"/>
  <c r="W53" i="33"/>
  <c r="V53" i="33"/>
  <c r="AA52" i="33"/>
  <c r="Z52" i="33"/>
  <c r="W52" i="33"/>
  <c r="V52" i="33"/>
  <c r="AA51" i="33"/>
  <c r="Z51" i="33"/>
  <c r="W51" i="33"/>
  <c r="V51" i="33"/>
  <c r="AA50" i="33"/>
  <c r="Z50" i="33"/>
  <c r="W50" i="33"/>
  <c r="V50" i="33"/>
  <c r="AA49" i="33"/>
  <c r="Z49" i="33"/>
  <c r="W49" i="33"/>
  <c r="V49" i="33"/>
  <c r="AA48" i="33"/>
  <c r="Z48" i="33"/>
  <c r="W48" i="33"/>
  <c r="V48" i="33"/>
  <c r="AA47" i="33"/>
  <c r="Z47" i="33"/>
  <c r="W47" i="33"/>
  <c r="V47" i="33"/>
  <c r="AA46" i="33"/>
  <c r="Z46" i="33"/>
  <c r="W46" i="33"/>
  <c r="V46" i="33"/>
  <c r="AA45" i="33"/>
  <c r="Z45" i="33"/>
  <c r="W45" i="33"/>
  <c r="V45" i="33"/>
  <c r="AA44" i="33"/>
  <c r="Z44" i="33"/>
  <c r="W44" i="33"/>
  <c r="V44" i="33"/>
  <c r="AA43" i="33"/>
  <c r="Z43" i="33"/>
  <c r="W43" i="33"/>
  <c r="V43" i="33"/>
  <c r="AA42" i="33"/>
  <c r="Z42" i="33"/>
  <c r="W42" i="33"/>
  <c r="V42" i="33"/>
  <c r="AA41" i="33"/>
  <c r="Z41" i="33"/>
  <c r="W41" i="33"/>
  <c r="V41" i="33"/>
  <c r="AA40" i="33"/>
  <c r="Z40" i="33"/>
  <c r="W40" i="33"/>
  <c r="V40" i="33"/>
  <c r="AA39" i="33"/>
  <c r="Z39" i="33"/>
  <c r="W39" i="33"/>
  <c r="V39" i="33"/>
  <c r="AA38" i="33"/>
  <c r="Z38" i="33"/>
  <c r="W38" i="33"/>
  <c r="V38" i="33"/>
  <c r="AA37" i="33"/>
  <c r="Z37" i="33"/>
  <c r="W37" i="33"/>
  <c r="V37" i="33"/>
  <c r="AA36" i="33"/>
  <c r="Z36" i="33"/>
  <c r="W36" i="33"/>
  <c r="V36" i="33"/>
  <c r="AA35" i="33"/>
  <c r="Z35" i="33"/>
  <c r="W35" i="33"/>
  <c r="V35" i="33"/>
  <c r="AA34" i="33"/>
  <c r="Z34" i="33"/>
  <c r="W34" i="33"/>
  <c r="V34" i="33"/>
  <c r="AA33" i="33"/>
  <c r="Z33" i="33"/>
  <c r="W33" i="33"/>
  <c r="V33" i="33"/>
  <c r="AA32" i="33"/>
  <c r="Z32" i="33"/>
  <c r="W32" i="33"/>
  <c r="V32" i="33"/>
  <c r="AA31" i="33"/>
  <c r="Z31" i="33"/>
  <c r="W31" i="33"/>
  <c r="V31" i="33"/>
  <c r="AA30" i="33"/>
  <c r="Z30" i="33"/>
  <c r="W30" i="33"/>
  <c r="V30" i="33"/>
  <c r="AA29" i="33"/>
  <c r="Z29" i="33"/>
  <c r="W29" i="33"/>
  <c r="V29" i="33"/>
  <c r="AA28" i="33"/>
  <c r="Z28" i="33"/>
  <c r="W28" i="33"/>
  <c r="V28" i="33"/>
  <c r="AA27" i="33"/>
  <c r="Z27" i="33"/>
  <c r="W27" i="33"/>
  <c r="V27" i="33"/>
  <c r="AA26" i="33"/>
  <c r="Z26" i="33"/>
  <c r="W26" i="33"/>
  <c r="V26" i="33"/>
  <c r="AA25" i="33"/>
  <c r="Z25" i="33"/>
  <c r="W25" i="33"/>
  <c r="V25" i="33"/>
  <c r="AA24" i="33"/>
  <c r="Z24" i="33"/>
  <c r="W24" i="33"/>
  <c r="V24" i="33"/>
  <c r="AA23" i="33"/>
  <c r="Z23" i="33"/>
  <c r="W23" i="33"/>
  <c r="V23" i="33"/>
  <c r="AA22" i="33"/>
  <c r="Z22" i="33"/>
  <c r="W22" i="33"/>
  <c r="V22" i="33"/>
  <c r="AA21" i="33"/>
  <c r="Z21" i="33"/>
  <c r="W21" i="33"/>
  <c r="V21" i="33"/>
  <c r="AA20" i="33"/>
  <c r="Z20" i="33"/>
  <c r="W20" i="33"/>
  <c r="V20" i="33"/>
  <c r="AA19" i="33"/>
  <c r="Z19" i="33"/>
  <c r="W19" i="33"/>
  <c r="V19" i="33"/>
  <c r="AA18" i="33"/>
  <c r="Z18" i="33"/>
  <c r="W18" i="33"/>
  <c r="V18" i="33"/>
  <c r="AA17" i="33"/>
  <c r="Z17" i="33"/>
  <c r="W17" i="33"/>
  <c r="V17" i="33"/>
  <c r="AA16" i="33"/>
  <c r="Z16" i="33"/>
  <c r="W16" i="33"/>
  <c r="V16" i="33"/>
  <c r="AA15" i="33"/>
  <c r="Z15" i="33"/>
  <c r="W15" i="33"/>
  <c r="V15" i="33"/>
  <c r="AA14" i="33"/>
  <c r="Z14" i="33"/>
  <c r="W14" i="33"/>
  <c r="V14" i="33"/>
  <c r="AA13" i="33"/>
  <c r="Z13" i="33"/>
  <c r="W13" i="33"/>
  <c r="V13" i="33"/>
  <c r="AA12" i="33"/>
  <c r="Z12" i="33"/>
  <c r="W12" i="33"/>
  <c r="V12" i="33"/>
  <c r="AA11" i="33"/>
  <c r="Z11" i="33"/>
  <c r="W11" i="33"/>
  <c r="V11" i="33"/>
  <c r="AA10" i="33"/>
  <c r="Z10" i="33"/>
  <c r="W10" i="33"/>
  <c r="V10" i="33"/>
  <c r="AA9" i="33"/>
  <c r="Z9" i="33"/>
  <c r="W9" i="33"/>
  <c r="V9" i="33"/>
  <c r="AA8" i="33"/>
  <c r="Z8" i="33"/>
  <c r="W8" i="33"/>
  <c r="V8" i="33"/>
  <c r="AA7" i="33"/>
  <c r="Z7" i="33"/>
  <c r="W7" i="33"/>
  <c r="V7" i="33"/>
  <c r="S106" i="33"/>
  <c r="R106" i="33"/>
  <c r="S105" i="33"/>
  <c r="R105" i="33"/>
  <c r="S104" i="33"/>
  <c r="R104" i="33"/>
  <c r="S103" i="33"/>
  <c r="R103" i="33"/>
  <c r="S102" i="33"/>
  <c r="R102" i="33"/>
  <c r="S101" i="33"/>
  <c r="R101" i="33"/>
  <c r="S100" i="33"/>
  <c r="R100" i="33"/>
  <c r="S99" i="33"/>
  <c r="R99" i="33"/>
  <c r="S98" i="33"/>
  <c r="R98" i="33"/>
  <c r="S97" i="33"/>
  <c r="R97" i="33"/>
  <c r="S96" i="33"/>
  <c r="R96" i="33"/>
  <c r="S95" i="33"/>
  <c r="R95" i="33"/>
  <c r="S94" i="33"/>
  <c r="R94" i="33"/>
  <c r="S93" i="33"/>
  <c r="R93" i="33"/>
  <c r="S92" i="33"/>
  <c r="R92" i="33"/>
  <c r="S91" i="33"/>
  <c r="R91" i="33"/>
  <c r="S90" i="33"/>
  <c r="R90" i="33"/>
  <c r="S89" i="33"/>
  <c r="R89" i="33"/>
  <c r="S88" i="33"/>
  <c r="R88" i="33"/>
  <c r="S87" i="33"/>
  <c r="R87" i="33"/>
  <c r="S86" i="33"/>
  <c r="R86" i="33"/>
  <c r="S85" i="33"/>
  <c r="R85" i="33"/>
  <c r="S84" i="33"/>
  <c r="R84" i="33"/>
  <c r="S83" i="33"/>
  <c r="R83" i="33"/>
  <c r="S82" i="33"/>
  <c r="R82" i="33"/>
  <c r="S81" i="33"/>
  <c r="R81" i="33"/>
  <c r="S80" i="33"/>
  <c r="R80" i="33"/>
  <c r="S79" i="33"/>
  <c r="R79" i="33"/>
  <c r="S78" i="33"/>
  <c r="R78" i="33"/>
  <c r="S77" i="33"/>
  <c r="R77" i="33"/>
  <c r="S76" i="33"/>
  <c r="R76" i="33"/>
  <c r="S75" i="33"/>
  <c r="R75" i="33"/>
  <c r="S74" i="33"/>
  <c r="R74" i="33"/>
  <c r="S73" i="33"/>
  <c r="R73" i="33"/>
  <c r="S72" i="33"/>
  <c r="R72" i="33"/>
  <c r="S71" i="33"/>
  <c r="R71" i="33"/>
  <c r="S70" i="33"/>
  <c r="R70" i="33"/>
  <c r="S69" i="33"/>
  <c r="R69" i="33"/>
  <c r="S68" i="33"/>
  <c r="R68" i="33"/>
  <c r="S67" i="33"/>
  <c r="R67" i="33"/>
  <c r="S66" i="33"/>
  <c r="R66" i="33"/>
  <c r="S65" i="33"/>
  <c r="R65" i="33"/>
  <c r="S64" i="33"/>
  <c r="R64" i="33"/>
  <c r="S63" i="33"/>
  <c r="R63" i="33"/>
  <c r="S62" i="33"/>
  <c r="R62" i="33"/>
  <c r="S61" i="33"/>
  <c r="R61" i="33"/>
  <c r="S60" i="33"/>
  <c r="R60" i="33"/>
  <c r="S59" i="33"/>
  <c r="R59" i="33"/>
  <c r="S58" i="33"/>
  <c r="R58" i="33"/>
  <c r="S57" i="33"/>
  <c r="R57" i="33"/>
  <c r="S56" i="33"/>
  <c r="R56" i="33"/>
  <c r="S55" i="33"/>
  <c r="R55" i="33"/>
  <c r="S54" i="33"/>
  <c r="R54" i="33"/>
  <c r="S53" i="33"/>
  <c r="R53" i="33"/>
  <c r="S52" i="33"/>
  <c r="R52" i="33"/>
  <c r="S51" i="33"/>
  <c r="R51" i="33"/>
  <c r="S50" i="33"/>
  <c r="R50" i="33"/>
  <c r="S49" i="33"/>
  <c r="R49" i="33"/>
  <c r="S48" i="33"/>
  <c r="R48" i="33"/>
  <c r="S47" i="33"/>
  <c r="R47" i="33"/>
  <c r="S46" i="33"/>
  <c r="R46" i="33"/>
  <c r="S45" i="33"/>
  <c r="R45" i="33"/>
  <c r="S44" i="33"/>
  <c r="R44" i="33"/>
  <c r="S43" i="33"/>
  <c r="R43" i="33"/>
  <c r="S42" i="33"/>
  <c r="R42" i="33"/>
  <c r="S41" i="33"/>
  <c r="R41" i="33"/>
  <c r="S40" i="33"/>
  <c r="R40" i="33"/>
  <c r="S39" i="33"/>
  <c r="R39" i="33"/>
  <c r="S38" i="33"/>
  <c r="R38" i="33"/>
  <c r="S37" i="33"/>
  <c r="R37" i="33"/>
  <c r="S36" i="33"/>
  <c r="R36" i="33"/>
  <c r="S35" i="33"/>
  <c r="R35" i="33"/>
  <c r="S34" i="33"/>
  <c r="R34" i="33"/>
  <c r="S33" i="33"/>
  <c r="R33" i="33"/>
  <c r="S32" i="33"/>
  <c r="R32" i="33"/>
  <c r="S31" i="33"/>
  <c r="R31" i="33"/>
  <c r="S30" i="33"/>
  <c r="R30" i="33"/>
  <c r="S29" i="33"/>
  <c r="R29" i="33"/>
  <c r="S28" i="33"/>
  <c r="R28" i="33"/>
  <c r="S27" i="33"/>
  <c r="R27" i="33"/>
  <c r="S26" i="33"/>
  <c r="R26" i="33"/>
  <c r="S25" i="33"/>
  <c r="R25" i="33"/>
  <c r="S24" i="33"/>
  <c r="R24" i="33"/>
  <c r="S23" i="33"/>
  <c r="R23" i="33"/>
  <c r="S22" i="33"/>
  <c r="R22" i="33"/>
  <c r="S21" i="33"/>
  <c r="R21" i="33"/>
  <c r="S20" i="33"/>
  <c r="R20" i="33"/>
  <c r="S19" i="33"/>
  <c r="R19" i="33"/>
  <c r="S18" i="33"/>
  <c r="R18" i="33"/>
  <c r="S17" i="33"/>
  <c r="R17" i="33"/>
  <c r="S16" i="33"/>
  <c r="R16" i="33"/>
  <c r="S15" i="33"/>
  <c r="R15" i="33"/>
  <c r="S14" i="33"/>
  <c r="R14" i="33"/>
  <c r="S13" i="33"/>
  <c r="R13" i="33"/>
  <c r="S12" i="33"/>
  <c r="R12" i="33"/>
  <c r="S11" i="33"/>
  <c r="R11" i="33"/>
  <c r="S10" i="33"/>
  <c r="R10" i="33"/>
  <c r="S9" i="33"/>
  <c r="R9" i="33"/>
  <c r="S8" i="33"/>
  <c r="R8" i="33"/>
  <c r="S7" i="33"/>
  <c r="R7" i="33"/>
  <c r="O106" i="33"/>
  <c r="N106" i="33"/>
  <c r="O105" i="33"/>
  <c r="N105" i="33"/>
  <c r="O104" i="33"/>
  <c r="N104" i="33"/>
  <c r="O103" i="33"/>
  <c r="N103" i="33"/>
  <c r="O102" i="33"/>
  <c r="N102" i="33"/>
  <c r="O101" i="33"/>
  <c r="N101" i="33"/>
  <c r="O100" i="33"/>
  <c r="N100" i="33"/>
  <c r="O99" i="33"/>
  <c r="N99" i="33"/>
  <c r="O98" i="33"/>
  <c r="N98" i="33"/>
  <c r="O97" i="33"/>
  <c r="N97" i="33"/>
  <c r="O96" i="33"/>
  <c r="N96" i="33"/>
  <c r="O95" i="33"/>
  <c r="N95" i="33"/>
  <c r="O94" i="33"/>
  <c r="N94" i="33"/>
  <c r="O93" i="33"/>
  <c r="N93" i="33"/>
  <c r="O92" i="33"/>
  <c r="N92" i="33"/>
  <c r="O91" i="33"/>
  <c r="N91" i="33"/>
  <c r="O90" i="33"/>
  <c r="N90" i="33"/>
  <c r="O89" i="33"/>
  <c r="N89" i="33"/>
  <c r="O88" i="33"/>
  <c r="N88" i="33"/>
  <c r="O87" i="33"/>
  <c r="N87" i="33"/>
  <c r="O86" i="33"/>
  <c r="N86" i="33"/>
  <c r="O85" i="33"/>
  <c r="N85" i="33"/>
  <c r="O84" i="33"/>
  <c r="N84" i="33"/>
  <c r="O83" i="33"/>
  <c r="N83" i="33"/>
  <c r="O82" i="33"/>
  <c r="N82" i="33"/>
  <c r="O81" i="33"/>
  <c r="N81" i="33"/>
  <c r="O80" i="33"/>
  <c r="N80" i="33"/>
  <c r="O79" i="33"/>
  <c r="N79" i="33"/>
  <c r="O78" i="33"/>
  <c r="N78" i="33"/>
  <c r="O77" i="33"/>
  <c r="N77" i="33"/>
  <c r="O76" i="33"/>
  <c r="N76" i="33"/>
  <c r="O75" i="33"/>
  <c r="N75" i="33"/>
  <c r="O74" i="33"/>
  <c r="N74" i="33"/>
  <c r="O73" i="33"/>
  <c r="N73" i="33"/>
  <c r="O72" i="33"/>
  <c r="N72" i="33"/>
  <c r="O71" i="33"/>
  <c r="N71" i="33"/>
  <c r="O70" i="33"/>
  <c r="N70" i="33"/>
  <c r="O69" i="33"/>
  <c r="N69" i="33"/>
  <c r="O68" i="33"/>
  <c r="N68" i="33"/>
  <c r="O67" i="33"/>
  <c r="N67" i="33"/>
  <c r="O66" i="33"/>
  <c r="N66" i="33"/>
  <c r="O65" i="33"/>
  <c r="N65" i="33"/>
  <c r="O64" i="33"/>
  <c r="N64" i="33"/>
  <c r="O63" i="33"/>
  <c r="N63" i="33"/>
  <c r="O62" i="33"/>
  <c r="N62" i="33"/>
  <c r="O61" i="33"/>
  <c r="N61" i="33"/>
  <c r="O60" i="33"/>
  <c r="N60" i="33"/>
  <c r="O59" i="33"/>
  <c r="N59" i="33"/>
  <c r="O58" i="33"/>
  <c r="N58" i="33"/>
  <c r="O57" i="33"/>
  <c r="N57" i="33"/>
  <c r="O56" i="33"/>
  <c r="N56" i="33"/>
  <c r="O55" i="33"/>
  <c r="N55" i="33"/>
  <c r="O54" i="33"/>
  <c r="N54" i="33"/>
  <c r="O53" i="33"/>
  <c r="N53" i="33"/>
  <c r="O52" i="33"/>
  <c r="N52" i="33"/>
  <c r="O51" i="33"/>
  <c r="N51" i="33"/>
  <c r="O50" i="33"/>
  <c r="N50" i="33"/>
  <c r="O49" i="33"/>
  <c r="N49" i="33"/>
  <c r="O48" i="33"/>
  <c r="N48" i="33"/>
  <c r="O47" i="33"/>
  <c r="N47" i="33"/>
  <c r="O46" i="33"/>
  <c r="N46" i="33"/>
  <c r="O45" i="33"/>
  <c r="N45" i="33"/>
  <c r="O44" i="33"/>
  <c r="N44" i="33"/>
  <c r="O43" i="33"/>
  <c r="N43" i="33"/>
  <c r="O42" i="33"/>
  <c r="N42" i="33"/>
  <c r="O41" i="33"/>
  <c r="N41" i="33"/>
  <c r="O40" i="33"/>
  <c r="N40" i="33"/>
  <c r="O39" i="33"/>
  <c r="N39" i="33"/>
  <c r="O38" i="33"/>
  <c r="N38" i="33"/>
  <c r="O37" i="33"/>
  <c r="N37" i="33"/>
  <c r="O36" i="33"/>
  <c r="N36" i="33"/>
  <c r="O35" i="33"/>
  <c r="N35" i="33"/>
  <c r="O34" i="33"/>
  <c r="N34" i="33"/>
  <c r="O33" i="33"/>
  <c r="N33" i="33"/>
  <c r="O32" i="33"/>
  <c r="N32" i="33"/>
  <c r="O31" i="33"/>
  <c r="N31" i="33"/>
  <c r="O30" i="33"/>
  <c r="N30" i="33"/>
  <c r="O29" i="33"/>
  <c r="N29" i="33"/>
  <c r="O28" i="33"/>
  <c r="N28" i="33"/>
  <c r="O27" i="33"/>
  <c r="N27" i="33"/>
  <c r="O26" i="33"/>
  <c r="N26" i="33"/>
  <c r="O25" i="33"/>
  <c r="N25" i="33"/>
  <c r="O24" i="33"/>
  <c r="N24" i="33"/>
  <c r="O23" i="33"/>
  <c r="N23" i="33"/>
  <c r="O22" i="33"/>
  <c r="N22" i="33"/>
  <c r="O21" i="33"/>
  <c r="N21" i="33"/>
  <c r="O20" i="33"/>
  <c r="N20" i="33"/>
  <c r="O19" i="33"/>
  <c r="N19" i="33"/>
  <c r="O18" i="33"/>
  <c r="N18" i="33"/>
  <c r="O17" i="33"/>
  <c r="N17" i="33"/>
  <c r="O16" i="33"/>
  <c r="N16" i="33"/>
  <c r="O15" i="33"/>
  <c r="N15" i="33"/>
  <c r="O14" i="33"/>
  <c r="N14" i="33"/>
  <c r="O13" i="33"/>
  <c r="N13" i="33"/>
  <c r="O12" i="33"/>
  <c r="N12" i="33"/>
  <c r="O11" i="33"/>
  <c r="N11" i="33"/>
  <c r="O10" i="33"/>
  <c r="N10" i="33"/>
  <c r="O9" i="33"/>
  <c r="N9" i="33"/>
  <c r="O8" i="33"/>
  <c r="N8" i="33"/>
  <c r="O7" i="33"/>
  <c r="N7" i="33"/>
  <c r="K106" i="33"/>
  <c r="J106" i="33"/>
  <c r="K105" i="33"/>
  <c r="J105" i="33"/>
  <c r="K104" i="33"/>
  <c r="J104" i="33"/>
  <c r="K103" i="33"/>
  <c r="J103" i="33"/>
  <c r="K102" i="33"/>
  <c r="J102" i="33"/>
  <c r="K101" i="33"/>
  <c r="J101" i="33"/>
  <c r="K100" i="33"/>
  <c r="J100" i="33"/>
  <c r="K99" i="33"/>
  <c r="J99" i="33"/>
  <c r="K98" i="33"/>
  <c r="J98" i="33"/>
  <c r="K97" i="33"/>
  <c r="J97" i="33"/>
  <c r="K96" i="33"/>
  <c r="J96" i="33"/>
  <c r="K95" i="33"/>
  <c r="J95" i="33"/>
  <c r="K94" i="33"/>
  <c r="J94" i="33"/>
  <c r="K93" i="33"/>
  <c r="J93" i="33"/>
  <c r="K92" i="33"/>
  <c r="J92" i="33"/>
  <c r="K91" i="33"/>
  <c r="J91" i="33"/>
  <c r="K90" i="33"/>
  <c r="J90" i="33"/>
  <c r="K89" i="33"/>
  <c r="J89" i="33"/>
  <c r="K88" i="33"/>
  <c r="J88" i="33"/>
  <c r="K87" i="33"/>
  <c r="J87" i="33"/>
  <c r="K86" i="33"/>
  <c r="J86" i="33"/>
  <c r="K85" i="33"/>
  <c r="J85" i="33"/>
  <c r="K84" i="33"/>
  <c r="J84" i="33"/>
  <c r="K83" i="33"/>
  <c r="J83" i="33"/>
  <c r="K82" i="33"/>
  <c r="J82" i="33"/>
  <c r="K81" i="33"/>
  <c r="J81" i="33"/>
  <c r="K80" i="33"/>
  <c r="J80" i="33"/>
  <c r="K79" i="33"/>
  <c r="J79" i="33"/>
  <c r="K78" i="33"/>
  <c r="J78" i="33"/>
  <c r="K77" i="33"/>
  <c r="J77" i="33"/>
  <c r="K76" i="33"/>
  <c r="J76" i="33"/>
  <c r="K75" i="33"/>
  <c r="J75" i="33"/>
  <c r="K74" i="33"/>
  <c r="J74" i="33"/>
  <c r="K73" i="33"/>
  <c r="J73" i="33"/>
  <c r="K72" i="33"/>
  <c r="J72" i="33"/>
  <c r="K71" i="33"/>
  <c r="J71" i="33"/>
  <c r="K70" i="33"/>
  <c r="J70" i="33"/>
  <c r="K69" i="33"/>
  <c r="J69" i="33"/>
  <c r="K68" i="33"/>
  <c r="J68" i="33"/>
  <c r="K67" i="33"/>
  <c r="J67" i="33"/>
  <c r="K66" i="33"/>
  <c r="J66" i="33"/>
  <c r="K65" i="33"/>
  <c r="J65" i="33"/>
  <c r="K64" i="33"/>
  <c r="J64" i="33"/>
  <c r="K63" i="33"/>
  <c r="J63" i="33"/>
  <c r="K62" i="33"/>
  <c r="J62" i="33"/>
  <c r="K61" i="33"/>
  <c r="J61" i="33"/>
  <c r="K60" i="33"/>
  <c r="J60" i="33"/>
  <c r="K59" i="33"/>
  <c r="J59" i="33"/>
  <c r="K58" i="33"/>
  <c r="J58" i="33"/>
  <c r="K57" i="33"/>
  <c r="J57" i="33"/>
  <c r="K56" i="33"/>
  <c r="J56" i="33"/>
  <c r="K55" i="33"/>
  <c r="J55" i="33"/>
  <c r="K54" i="33"/>
  <c r="J54" i="33"/>
  <c r="K53" i="33"/>
  <c r="J53" i="33"/>
  <c r="K52" i="33"/>
  <c r="J52" i="33"/>
  <c r="K51" i="33"/>
  <c r="J51" i="33"/>
  <c r="K50" i="33"/>
  <c r="J50" i="33"/>
  <c r="K49" i="33"/>
  <c r="J49" i="33"/>
  <c r="K48" i="33"/>
  <c r="J48" i="33"/>
  <c r="K47" i="33"/>
  <c r="J47" i="33"/>
  <c r="K46" i="33"/>
  <c r="J46" i="33"/>
  <c r="K45" i="33"/>
  <c r="J45" i="33"/>
  <c r="K44" i="33"/>
  <c r="J44" i="33"/>
  <c r="K43" i="33"/>
  <c r="J43" i="33"/>
  <c r="K42" i="33"/>
  <c r="J42" i="33"/>
  <c r="K41" i="33"/>
  <c r="J41" i="33"/>
  <c r="K40" i="33"/>
  <c r="J40" i="33"/>
  <c r="K39" i="33"/>
  <c r="J39" i="33"/>
  <c r="K38" i="33"/>
  <c r="J38" i="33"/>
  <c r="K37" i="33"/>
  <c r="J37" i="33"/>
  <c r="K36" i="33"/>
  <c r="J36" i="33"/>
  <c r="K35" i="33"/>
  <c r="J35" i="33"/>
  <c r="K34" i="33"/>
  <c r="J34" i="33"/>
  <c r="K33" i="33"/>
  <c r="J33" i="33"/>
  <c r="K32" i="33"/>
  <c r="J32" i="33"/>
  <c r="K31" i="33"/>
  <c r="J31" i="33"/>
  <c r="K30" i="33"/>
  <c r="J30" i="33"/>
  <c r="K29" i="33"/>
  <c r="J29" i="33"/>
  <c r="K28" i="33"/>
  <c r="J28" i="33"/>
  <c r="K27" i="33"/>
  <c r="J27" i="33"/>
  <c r="K26" i="33"/>
  <c r="J26" i="33"/>
  <c r="K25" i="33"/>
  <c r="J25" i="33"/>
  <c r="K24" i="33"/>
  <c r="J24" i="33"/>
  <c r="K23" i="33"/>
  <c r="J23" i="33"/>
  <c r="K22" i="33"/>
  <c r="J22" i="33"/>
  <c r="K21" i="33"/>
  <c r="J21" i="33"/>
  <c r="K20" i="33"/>
  <c r="J20" i="33"/>
  <c r="K19" i="33"/>
  <c r="J19" i="33"/>
  <c r="K18" i="33"/>
  <c r="J18" i="33"/>
  <c r="K17" i="33"/>
  <c r="J17" i="33"/>
  <c r="K16" i="33"/>
  <c r="J16" i="33"/>
  <c r="K15" i="33"/>
  <c r="J15" i="33"/>
  <c r="K14" i="33"/>
  <c r="J14" i="33"/>
  <c r="K13" i="33"/>
  <c r="J13" i="33"/>
  <c r="K12" i="33"/>
  <c r="J12" i="33"/>
  <c r="K11" i="33"/>
  <c r="J11" i="33"/>
  <c r="K10" i="33"/>
  <c r="J10" i="33"/>
  <c r="K9" i="33"/>
  <c r="J9" i="33"/>
  <c r="K8" i="33"/>
  <c r="J8" i="33"/>
  <c r="K7" i="33"/>
  <c r="J7" i="33"/>
  <c r="B8" i="33"/>
  <c r="B9" i="33"/>
  <c r="B10" i="33"/>
  <c r="B11" i="33"/>
  <c r="B12" i="33"/>
  <c r="B13" i="33"/>
  <c r="B14" i="33"/>
  <c r="B15" i="33"/>
  <c r="B16" i="33"/>
  <c r="B17" i="33"/>
  <c r="B18" i="33"/>
  <c r="B19" i="33"/>
  <c r="B20" i="33"/>
  <c r="B21" i="33"/>
  <c r="B22" i="33"/>
  <c r="B23" i="33"/>
  <c r="B24" i="33"/>
  <c r="B25" i="33"/>
  <c r="B26" i="33"/>
  <c r="B27" i="33"/>
  <c r="B28" i="33"/>
  <c r="B29" i="33"/>
  <c r="B30" i="33"/>
  <c r="B31" i="33"/>
  <c r="B32" i="33"/>
  <c r="B33" i="33"/>
  <c r="B34" i="33"/>
  <c r="B35" i="33"/>
  <c r="B36" i="33"/>
  <c r="B37" i="33"/>
  <c r="B38" i="33"/>
  <c r="B39" i="33"/>
  <c r="B40" i="33"/>
  <c r="B41" i="33"/>
  <c r="B42" i="33"/>
  <c r="B43" i="33"/>
  <c r="B44" i="33"/>
  <c r="B45" i="33"/>
  <c r="B46" i="33"/>
  <c r="B47" i="33"/>
  <c r="B48" i="33"/>
  <c r="B49" i="33"/>
  <c r="B50" i="33"/>
  <c r="B51" i="33"/>
  <c r="B52" i="33"/>
  <c r="B53" i="33"/>
  <c r="B54" i="33"/>
  <c r="B55" i="33"/>
  <c r="B56" i="33"/>
  <c r="B57" i="33"/>
  <c r="B58" i="33"/>
  <c r="B59" i="33"/>
  <c r="B60" i="33"/>
  <c r="B61" i="33"/>
  <c r="B62" i="33"/>
  <c r="B63" i="33"/>
  <c r="B64" i="33"/>
  <c r="B65" i="33"/>
  <c r="B66" i="33"/>
  <c r="B67" i="33"/>
  <c r="B68" i="33"/>
  <c r="B69" i="33"/>
  <c r="B70" i="33"/>
  <c r="B71" i="33"/>
  <c r="B72" i="33"/>
  <c r="B73" i="33"/>
  <c r="B74" i="33"/>
  <c r="B75" i="33"/>
  <c r="B76" i="33"/>
  <c r="B77" i="33"/>
  <c r="B78" i="33"/>
  <c r="B79" i="33"/>
  <c r="B80" i="33"/>
  <c r="B81" i="33"/>
  <c r="B82" i="33"/>
  <c r="B83" i="33"/>
  <c r="B84" i="33"/>
  <c r="B85" i="33"/>
  <c r="B86" i="33"/>
  <c r="B87" i="33"/>
  <c r="B88" i="33"/>
  <c r="B89" i="33"/>
  <c r="B90" i="33"/>
  <c r="B91" i="33"/>
  <c r="B92" i="33"/>
  <c r="B93" i="33"/>
  <c r="B94" i="33"/>
  <c r="B95" i="33"/>
  <c r="B96" i="33"/>
  <c r="B97" i="33"/>
  <c r="B98" i="33"/>
  <c r="B99" i="33"/>
  <c r="B100" i="33"/>
  <c r="B101" i="33"/>
  <c r="B102" i="33"/>
  <c r="B103" i="33"/>
  <c r="B104" i="33"/>
  <c r="B105" i="33"/>
  <c r="B106" i="33"/>
  <c r="B7" i="33"/>
  <c r="G106" i="33"/>
  <c r="F106" i="33"/>
  <c r="G105" i="33"/>
  <c r="F105" i="33"/>
  <c r="G104" i="33"/>
  <c r="F104" i="33"/>
  <c r="G103" i="33"/>
  <c r="F103" i="33"/>
  <c r="G102" i="33"/>
  <c r="F102" i="33"/>
  <c r="G101" i="33"/>
  <c r="F101" i="33"/>
  <c r="G100" i="33"/>
  <c r="F100" i="33"/>
  <c r="G99" i="33"/>
  <c r="F99" i="33"/>
  <c r="G98" i="33"/>
  <c r="F98" i="33"/>
  <c r="G97" i="33"/>
  <c r="F97" i="33"/>
  <c r="G96" i="33"/>
  <c r="F96" i="33"/>
  <c r="G95" i="33"/>
  <c r="F95" i="33"/>
  <c r="G94" i="33"/>
  <c r="F94" i="33"/>
  <c r="G93" i="33"/>
  <c r="F93" i="33"/>
  <c r="G92" i="33"/>
  <c r="F92" i="33"/>
  <c r="G91" i="33"/>
  <c r="F91" i="33"/>
  <c r="G90" i="33"/>
  <c r="F90" i="33"/>
  <c r="G89" i="33"/>
  <c r="F89" i="33"/>
  <c r="G88" i="33"/>
  <c r="F88" i="33"/>
  <c r="G87" i="33"/>
  <c r="F87" i="33"/>
  <c r="G86" i="33"/>
  <c r="F86" i="33"/>
  <c r="G85" i="33"/>
  <c r="F85" i="33"/>
  <c r="G84" i="33"/>
  <c r="F84" i="33"/>
  <c r="G83" i="33"/>
  <c r="F83" i="33"/>
  <c r="G82" i="33"/>
  <c r="F82" i="33"/>
  <c r="G81" i="33"/>
  <c r="F81" i="33"/>
  <c r="G80" i="33"/>
  <c r="F80" i="33"/>
  <c r="G79" i="33"/>
  <c r="F79" i="33"/>
  <c r="G78" i="33"/>
  <c r="F78" i="33"/>
  <c r="G77" i="33"/>
  <c r="F77" i="33"/>
  <c r="G76" i="33"/>
  <c r="F76" i="33"/>
  <c r="G75" i="33"/>
  <c r="F75" i="33"/>
  <c r="G74" i="33"/>
  <c r="F74" i="33"/>
  <c r="G73" i="33"/>
  <c r="F73" i="33"/>
  <c r="G72" i="33"/>
  <c r="F72" i="33"/>
  <c r="G71" i="33"/>
  <c r="F71" i="33"/>
  <c r="G70" i="33"/>
  <c r="F70" i="33"/>
  <c r="G69" i="33"/>
  <c r="F69" i="33"/>
  <c r="G68" i="33"/>
  <c r="F68" i="33"/>
  <c r="G67" i="33"/>
  <c r="F67" i="33"/>
  <c r="G66" i="33"/>
  <c r="F66" i="33"/>
  <c r="G65" i="33"/>
  <c r="F65" i="33"/>
  <c r="G64" i="33"/>
  <c r="F64" i="33"/>
  <c r="G63" i="33"/>
  <c r="F63" i="33"/>
  <c r="G62" i="33"/>
  <c r="F62" i="33"/>
  <c r="G61" i="33"/>
  <c r="F61" i="33"/>
  <c r="G60" i="33"/>
  <c r="F60" i="33"/>
  <c r="G59" i="33"/>
  <c r="F59" i="33"/>
  <c r="G58" i="33"/>
  <c r="F58" i="33"/>
  <c r="G57" i="33"/>
  <c r="F57" i="33"/>
  <c r="G56" i="33"/>
  <c r="F56" i="33"/>
  <c r="G55" i="33"/>
  <c r="F55" i="33"/>
  <c r="G54" i="33"/>
  <c r="F54" i="33"/>
  <c r="G53" i="33"/>
  <c r="F53" i="33"/>
  <c r="G52" i="33"/>
  <c r="F52" i="33"/>
  <c r="G51" i="33"/>
  <c r="F51" i="33"/>
  <c r="G50" i="33"/>
  <c r="F50" i="33"/>
  <c r="G49" i="33"/>
  <c r="F49" i="33"/>
  <c r="G48" i="33"/>
  <c r="F48" i="33"/>
  <c r="G47" i="33"/>
  <c r="F47" i="33"/>
  <c r="G46" i="33"/>
  <c r="F46" i="33"/>
  <c r="G45" i="33"/>
  <c r="F45" i="33"/>
  <c r="G44" i="33"/>
  <c r="F44" i="33"/>
  <c r="G43" i="33"/>
  <c r="F43" i="33"/>
  <c r="G42" i="33"/>
  <c r="F42" i="33"/>
  <c r="G41" i="33"/>
  <c r="F41" i="33"/>
  <c r="G40" i="33"/>
  <c r="F40" i="33"/>
  <c r="G39" i="33"/>
  <c r="F39" i="33"/>
  <c r="G38" i="33"/>
  <c r="F38" i="33"/>
  <c r="G37" i="33"/>
  <c r="F37" i="33"/>
  <c r="G36" i="33"/>
  <c r="F36" i="33"/>
  <c r="G35" i="33"/>
  <c r="F35" i="33"/>
  <c r="G34" i="33"/>
  <c r="F34" i="33"/>
  <c r="G33" i="33"/>
  <c r="F33" i="33"/>
  <c r="G32" i="33"/>
  <c r="F32" i="33"/>
  <c r="G31" i="33"/>
  <c r="F31" i="33"/>
  <c r="G30" i="33"/>
  <c r="F30" i="33"/>
  <c r="G29" i="33"/>
  <c r="F29" i="33"/>
  <c r="G28" i="33"/>
  <c r="F28" i="33"/>
  <c r="G27" i="33"/>
  <c r="F27" i="33"/>
  <c r="G26" i="33"/>
  <c r="F26" i="33"/>
  <c r="G25" i="33"/>
  <c r="F25" i="33"/>
  <c r="G24" i="33"/>
  <c r="F24" i="33"/>
  <c r="G23" i="33"/>
  <c r="F23" i="33"/>
  <c r="G22" i="33"/>
  <c r="F22" i="33"/>
  <c r="G21" i="33"/>
  <c r="F21" i="33"/>
  <c r="G20" i="33"/>
  <c r="F20" i="33"/>
  <c r="G19" i="33"/>
  <c r="F19" i="33"/>
  <c r="G18" i="33"/>
  <c r="F18" i="33"/>
  <c r="G17" i="33"/>
  <c r="F17" i="33"/>
  <c r="G16" i="33"/>
  <c r="F16" i="33"/>
  <c r="G15" i="33"/>
  <c r="F15" i="33"/>
  <c r="G14" i="33"/>
  <c r="F14" i="33"/>
  <c r="G13" i="33"/>
  <c r="F13" i="33"/>
  <c r="G12" i="33"/>
  <c r="F12" i="33"/>
  <c r="G11" i="33"/>
  <c r="F11" i="33"/>
  <c r="G10" i="33"/>
  <c r="F10" i="33"/>
  <c r="G9" i="33"/>
  <c r="F9" i="33"/>
  <c r="G8" i="33"/>
  <c r="F8" i="33"/>
  <c r="F3" i="33" l="1"/>
  <c r="D18" i="12" s="1"/>
  <c r="F11" i="28" l="1"/>
  <c r="G160" i="28"/>
  <c r="G159" i="28"/>
  <c r="G158" i="28"/>
  <c r="G157" i="28"/>
  <c r="G156" i="28"/>
  <c r="G155" i="28"/>
  <c r="G154" i="28"/>
  <c r="G153" i="28"/>
  <c r="G152" i="28"/>
  <c r="G151" i="28"/>
  <c r="G150" i="28"/>
  <c r="G149" i="28"/>
  <c r="G148" i="28"/>
  <c r="G147" i="28"/>
  <c r="G146" i="28"/>
  <c r="G145" i="28"/>
  <c r="G144" i="28"/>
  <c r="G143" i="28"/>
  <c r="G142" i="28"/>
  <c r="G141" i="28"/>
  <c r="G140" i="28"/>
  <c r="G139" i="28"/>
  <c r="G138" i="28"/>
  <c r="G137" i="28"/>
  <c r="G136" i="28"/>
  <c r="G135" i="28"/>
  <c r="G134" i="28"/>
  <c r="G133" i="28"/>
  <c r="G132" i="28"/>
  <c r="G131" i="28"/>
  <c r="G130" i="28"/>
  <c r="G129" i="28"/>
  <c r="G128" i="28"/>
  <c r="G127" i="28"/>
  <c r="G126" i="28"/>
  <c r="G125" i="28"/>
  <c r="G124" i="28"/>
  <c r="G123" i="28"/>
  <c r="G122" i="28"/>
  <c r="G121" i="28"/>
  <c r="G120" i="28"/>
  <c r="G119" i="28"/>
  <c r="G118" i="28"/>
  <c r="G117" i="28"/>
  <c r="G116" i="28"/>
  <c r="G115" i="28"/>
  <c r="G114" i="28"/>
  <c r="G113" i="28"/>
  <c r="G112" i="28"/>
  <c r="G111" i="28"/>
  <c r="G110" i="28"/>
  <c r="G109" i="28"/>
  <c r="G108" i="28"/>
  <c r="G107" i="28"/>
  <c r="G106" i="28"/>
  <c r="G105" i="28"/>
  <c r="G104" i="28"/>
  <c r="G103" i="28"/>
  <c r="G102" i="28"/>
  <c r="G101" i="28"/>
  <c r="G100" i="28"/>
  <c r="G99" i="28"/>
  <c r="G98" i="28"/>
  <c r="G97" i="28"/>
  <c r="G96" i="28"/>
  <c r="G95" i="28"/>
  <c r="G94" i="28"/>
  <c r="G93" i="28"/>
  <c r="G92" i="28"/>
  <c r="G91" i="28"/>
  <c r="G90" i="28"/>
  <c r="G89" i="28"/>
  <c r="G88" i="28"/>
  <c r="G87" i="28"/>
  <c r="G86" i="28"/>
  <c r="G85" i="28"/>
  <c r="G84" i="28"/>
  <c r="G83" i="28"/>
  <c r="G82" i="28"/>
  <c r="G81" i="28"/>
  <c r="G80" i="28"/>
  <c r="G79" i="28"/>
  <c r="G78" i="28"/>
  <c r="G77" i="28"/>
  <c r="G76" i="28"/>
  <c r="G75" i="28"/>
  <c r="G74" i="28"/>
  <c r="G73" i="28"/>
  <c r="G72" i="28"/>
  <c r="G71" i="28"/>
  <c r="G70" i="28"/>
  <c r="G69" i="28"/>
  <c r="G68" i="28"/>
  <c r="G67" i="28"/>
  <c r="G66" i="28"/>
  <c r="G65" i="28"/>
  <c r="G64" i="28"/>
  <c r="G63" i="28"/>
  <c r="G62" i="28"/>
  <c r="G57" i="28"/>
  <c r="G56" i="28"/>
  <c r="G55" i="28"/>
  <c r="G54" i="28"/>
  <c r="G53" i="28"/>
  <c r="G52" i="28"/>
  <c r="G51" i="28"/>
  <c r="G50" i="28"/>
  <c r="G49" i="28"/>
  <c r="G48" i="28"/>
  <c r="G47" i="28"/>
  <c r="G46" i="28"/>
  <c r="G45" i="28"/>
  <c r="G44" i="28"/>
  <c r="G43" i="28"/>
  <c r="G42" i="28"/>
  <c r="G41" i="28"/>
  <c r="G40" i="28"/>
  <c r="G39" i="28"/>
  <c r="G38" i="28"/>
  <c r="G37" i="28"/>
  <c r="G36" i="28"/>
  <c r="G35" i="28"/>
  <c r="G34" i="28"/>
  <c r="G33" i="28"/>
  <c r="G32" i="28"/>
  <c r="G31" i="28"/>
  <c r="G30" i="28"/>
  <c r="G29" i="28"/>
  <c r="G28" i="28"/>
  <c r="G27" i="28"/>
  <c r="G22" i="28"/>
  <c r="G14" i="28" l="1"/>
  <c r="C9" i="28" l="1"/>
  <c r="C8" i="28"/>
  <c r="C7" i="28"/>
  <c r="C6" i="28"/>
  <c r="C5" i="28"/>
  <c r="C4" i="28"/>
  <c r="G23" i="28" l="1"/>
  <c r="G24" i="28"/>
  <c r="G26" i="28" l="1"/>
  <c r="G25" i="28"/>
  <c r="G21" i="28"/>
  <c r="G20" i="28"/>
  <c r="G19" i="28"/>
  <c r="G18" i="28"/>
  <c r="G17" i="28"/>
  <c r="G16" i="28"/>
  <c r="G15" i="28"/>
  <c r="G11" i="28" l="1"/>
  <c r="D19" i="12" s="1"/>
  <c r="D20" i="12" s="1"/>
</calcChain>
</file>

<file path=xl/sharedStrings.xml><?xml version="1.0" encoding="utf-8"?>
<sst xmlns="http://schemas.openxmlformats.org/spreadsheetml/2006/main" count="1187" uniqueCount="608">
  <si>
    <t>同時にテキストも購入される場合は、「テキスト購入」シートもご記入ください。</t>
    <rPh sb="0" eb="2">
      <t>ドウジ</t>
    </rPh>
    <rPh sb="8" eb="10">
      <t>コウニュウ</t>
    </rPh>
    <rPh sb="13" eb="15">
      <t>バアイ</t>
    </rPh>
    <rPh sb="22" eb="24">
      <t>コウニュウ</t>
    </rPh>
    <rPh sb="30" eb="32">
      <t>キニュウ</t>
    </rPh>
    <phoneticPr fontId="8"/>
  </si>
  <si>
    <t>パスワードは、申込書を添付頂いたメールとは別のメールにてお知らせください。</t>
    <rPh sb="7" eb="10">
      <t>モウシコミショ</t>
    </rPh>
    <rPh sb="11" eb="13">
      <t>テンプ</t>
    </rPh>
    <rPh sb="13" eb="14">
      <t>イタダ</t>
    </rPh>
    <rPh sb="21" eb="22">
      <t>ベツ</t>
    </rPh>
    <rPh sb="29" eb="30">
      <t>シ</t>
    </rPh>
    <phoneticPr fontId="22"/>
  </si>
  <si>
    <t>合計</t>
    <rPh sb="0" eb="2">
      <t>ゴウケイ</t>
    </rPh>
    <phoneticPr fontId="8"/>
  </si>
  <si>
    <t>商品番号</t>
    <rPh sb="0" eb="2">
      <t>ショウヒン</t>
    </rPh>
    <rPh sb="2" eb="4">
      <t>バンゴウ</t>
    </rPh>
    <phoneticPr fontId="8"/>
  </si>
  <si>
    <t>テキスト名</t>
    <rPh sb="4" eb="5">
      <t>メイ</t>
    </rPh>
    <phoneticPr fontId="8"/>
  </si>
  <si>
    <t>冊数</t>
    <rPh sb="0" eb="2">
      <t>サッスウ</t>
    </rPh>
    <phoneticPr fontId="8"/>
  </si>
  <si>
    <t>TE0001</t>
  </si>
  <si>
    <t>To-Beエンジニア試験公式テキスト　機械Ⅰ　（機械工学基礎・材料・設計製図）</t>
    <rPh sb="19" eb="21">
      <t>キカイ</t>
    </rPh>
    <rPh sb="24" eb="26">
      <t>キカイ</t>
    </rPh>
    <rPh sb="26" eb="28">
      <t>コウガク</t>
    </rPh>
    <rPh sb="28" eb="30">
      <t>キソ</t>
    </rPh>
    <rPh sb="31" eb="33">
      <t>ザイリョウ</t>
    </rPh>
    <rPh sb="34" eb="36">
      <t>セッケイ</t>
    </rPh>
    <rPh sb="36" eb="38">
      <t>セイズ</t>
    </rPh>
    <phoneticPr fontId="10"/>
  </si>
  <si>
    <t>TE0002</t>
  </si>
  <si>
    <t>To-Beエンジニア試験公式テキスト　機械Ⅱ　（加工・機械要素・計測制御）</t>
    <rPh sb="19" eb="21">
      <t>キカイ</t>
    </rPh>
    <rPh sb="24" eb="26">
      <t>カコウ</t>
    </rPh>
    <rPh sb="27" eb="29">
      <t>キカイ</t>
    </rPh>
    <rPh sb="29" eb="31">
      <t>ヨウソ</t>
    </rPh>
    <rPh sb="32" eb="34">
      <t>ケイソク</t>
    </rPh>
    <rPh sb="34" eb="36">
      <t>セイギョ</t>
    </rPh>
    <phoneticPr fontId="10"/>
  </si>
  <si>
    <t>TE0003</t>
  </si>
  <si>
    <t>To-Beエンジニア試験公式テキスト　電気電子Ⅰ　（電気回路の基礎・電子回路の基礎・半導体デバイス）</t>
    <rPh sb="19" eb="21">
      <t>デンキ</t>
    </rPh>
    <rPh sb="21" eb="23">
      <t>デンシ</t>
    </rPh>
    <rPh sb="26" eb="28">
      <t>デンキ</t>
    </rPh>
    <rPh sb="28" eb="30">
      <t>カイロ</t>
    </rPh>
    <rPh sb="31" eb="33">
      <t>キソ</t>
    </rPh>
    <rPh sb="34" eb="36">
      <t>デンシ</t>
    </rPh>
    <rPh sb="36" eb="38">
      <t>カイロ</t>
    </rPh>
    <rPh sb="39" eb="41">
      <t>キソ</t>
    </rPh>
    <rPh sb="42" eb="45">
      <t>ハンドウタイ</t>
    </rPh>
    <phoneticPr fontId="10"/>
  </si>
  <si>
    <t>TE0004</t>
  </si>
  <si>
    <t>To-Beエンジニア試験公式テキスト　電気電子Ⅱ　（インターフェース、モータと電力・センサ技術）</t>
    <rPh sb="19" eb="21">
      <t>デンキ</t>
    </rPh>
    <rPh sb="21" eb="23">
      <t>デンシ</t>
    </rPh>
    <rPh sb="39" eb="41">
      <t>デンリョク</t>
    </rPh>
    <rPh sb="45" eb="47">
      <t>ギジュツ</t>
    </rPh>
    <phoneticPr fontId="10"/>
  </si>
  <si>
    <t>TE0005</t>
  </si>
  <si>
    <t>To-Beエンジニア試験公式テキスト　情報Ⅰ　（情報の基礎・プロセッサ・プログラミング</t>
    <rPh sb="19" eb="21">
      <t>ジョウホウ</t>
    </rPh>
    <rPh sb="24" eb="26">
      <t>ジョウホウ</t>
    </rPh>
    <rPh sb="27" eb="29">
      <t>キソ</t>
    </rPh>
    <phoneticPr fontId="10"/>
  </si>
  <si>
    <t>TE0006</t>
  </si>
  <si>
    <t>To-Beエンジニア試験公式テキスト　情報Ⅱ　（システム構成・システム開発・ネットワークとマルチメディア）</t>
    <rPh sb="19" eb="21">
      <t>ジョウホウ</t>
    </rPh>
    <rPh sb="28" eb="30">
      <t>コウセイ</t>
    </rPh>
    <rPh sb="35" eb="37">
      <t>カイハツ</t>
    </rPh>
    <phoneticPr fontId="10"/>
  </si>
  <si>
    <t>TE0007</t>
  </si>
  <si>
    <t>To-Beエンジニア試験公式テキスト　品質管理基礎</t>
    <rPh sb="19" eb="21">
      <t>ヒンシツ</t>
    </rPh>
    <rPh sb="21" eb="23">
      <t>カンリ</t>
    </rPh>
    <rPh sb="23" eb="25">
      <t>キソ</t>
    </rPh>
    <phoneticPr fontId="10"/>
  </si>
  <si>
    <t>TE0011</t>
  </si>
  <si>
    <t>To-Beエンジニア試験　公式テキスト　化学Ⅰ</t>
    <rPh sb="10" eb="12">
      <t>シケン</t>
    </rPh>
    <rPh sb="13" eb="15">
      <t>コウシキ</t>
    </rPh>
    <rPh sb="20" eb="22">
      <t>カガク</t>
    </rPh>
    <phoneticPr fontId="6"/>
  </si>
  <si>
    <t>TE0012</t>
  </si>
  <si>
    <t>To-Beエンジニア試験　公式テキスト　化学Ⅱ</t>
    <rPh sb="10" eb="12">
      <t>シケン</t>
    </rPh>
    <rPh sb="13" eb="15">
      <t>コウシキ</t>
    </rPh>
    <rPh sb="20" eb="22">
      <t>カガク</t>
    </rPh>
    <phoneticPr fontId="6"/>
  </si>
  <si>
    <t>TE0008</t>
  </si>
  <si>
    <t>To-Beメンテナンス試験公式テキスト　Ⅰ</t>
    <phoneticPr fontId="10"/>
  </si>
  <si>
    <t>TE0009</t>
  </si>
  <si>
    <t>To-Beメンテナンス試験公式テキスト　Ⅱ</t>
    <phoneticPr fontId="10"/>
  </si>
  <si>
    <t>※表記価格は税込です。</t>
    <rPh sb="1" eb="3">
      <t>ヒョウキ</t>
    </rPh>
    <rPh sb="3" eb="5">
      <t>カカク</t>
    </rPh>
    <rPh sb="6" eb="8">
      <t>ゼイコ</t>
    </rPh>
    <phoneticPr fontId="8"/>
  </si>
  <si>
    <t>【配送先】</t>
    <rPh sb="1" eb="3">
      <t>ハイソウ</t>
    </rPh>
    <rPh sb="3" eb="4">
      <t>サキ</t>
    </rPh>
    <phoneticPr fontId="8"/>
  </si>
  <si>
    <t>企業様名</t>
    <rPh sb="0" eb="3">
      <t>キギョウサマ</t>
    </rPh>
    <rPh sb="3" eb="4">
      <t>メイ</t>
    </rPh>
    <phoneticPr fontId="8"/>
  </si>
  <si>
    <t>郵便番号</t>
    <rPh sb="0" eb="4">
      <t>ユウビンバンゴウ</t>
    </rPh>
    <phoneticPr fontId="8"/>
  </si>
  <si>
    <t>住所</t>
    <rPh sb="0" eb="2">
      <t>ジュウショ</t>
    </rPh>
    <phoneticPr fontId="8"/>
  </si>
  <si>
    <t>電話番号</t>
    <rPh sb="0" eb="4">
      <t>デンワバンゴウ</t>
    </rPh>
    <phoneticPr fontId="8"/>
  </si>
  <si>
    <t>担当部署</t>
    <rPh sb="0" eb="2">
      <t>タントウ</t>
    </rPh>
    <rPh sb="2" eb="4">
      <t>ブショ</t>
    </rPh>
    <phoneticPr fontId="8"/>
  </si>
  <si>
    <t>ご担当者様名</t>
    <rPh sb="1" eb="4">
      <t>タントウシャ</t>
    </rPh>
    <rPh sb="4" eb="5">
      <t>サマ</t>
    </rPh>
    <rPh sb="5" eb="6">
      <t>メイ</t>
    </rPh>
    <phoneticPr fontId="8"/>
  </si>
  <si>
    <t>株式会社コガクでは提供いただいた個人情報の重要性を認識し、当社プライバシーポリシーに従い適切に取り扱います。</t>
    <phoneticPr fontId="22"/>
  </si>
  <si>
    <t>https://www.cogaku.co.jp/privacy/</t>
    <phoneticPr fontId="22"/>
  </si>
  <si>
    <t>●黄色の箇所にご入力をお願いします。</t>
    <rPh sb="1" eb="3">
      <t>キイロ</t>
    </rPh>
    <rPh sb="4" eb="6">
      <t>カショ</t>
    </rPh>
    <rPh sb="8" eb="10">
      <t>ニュウリョク</t>
    </rPh>
    <rPh sb="12" eb="13">
      <t>ネガ</t>
    </rPh>
    <phoneticPr fontId="8"/>
  </si>
  <si>
    <t>申込年月日</t>
    <rPh sb="0" eb="2">
      <t>モウシコミ</t>
    </rPh>
    <rPh sb="2" eb="5">
      <t>ネンガッピ</t>
    </rPh>
    <phoneticPr fontId="8"/>
  </si>
  <si>
    <t>企業/団体名</t>
    <rPh sb="0" eb="2">
      <t>キギョウ</t>
    </rPh>
    <rPh sb="3" eb="5">
      <t>ダンタイ</t>
    </rPh>
    <rPh sb="5" eb="6">
      <t>メイ</t>
    </rPh>
    <phoneticPr fontId="8"/>
  </si>
  <si>
    <t>郵便番号</t>
    <rPh sb="0" eb="2">
      <t>ユウビン</t>
    </rPh>
    <rPh sb="2" eb="4">
      <t>バンゴウ</t>
    </rPh>
    <phoneticPr fontId="8"/>
  </si>
  <si>
    <t>※ハイフン有り</t>
    <rPh sb="5" eb="6">
      <t>ア</t>
    </rPh>
    <phoneticPr fontId="22"/>
  </si>
  <si>
    <t>所在地</t>
    <rPh sb="0" eb="3">
      <t>ショザイチ</t>
    </rPh>
    <phoneticPr fontId="8"/>
  </si>
  <si>
    <t>電話番号</t>
    <rPh sb="0" eb="2">
      <t>デンワ</t>
    </rPh>
    <rPh sb="2" eb="4">
      <t>バンゴウ</t>
    </rPh>
    <phoneticPr fontId="8"/>
  </si>
  <si>
    <t>03-1234-5678</t>
    <phoneticPr fontId="22"/>
  </si>
  <si>
    <t>担当者名</t>
    <rPh sb="0" eb="3">
      <t>タントウシャ</t>
    </rPh>
    <rPh sb="3" eb="4">
      <t>メイ</t>
    </rPh>
    <phoneticPr fontId="8"/>
  </si>
  <si>
    <r>
      <t>受講</t>
    </r>
    <r>
      <rPr>
        <b/>
        <sz val="11"/>
        <color rgb="FFFF0000"/>
        <rFont val="ＭＳ Ｐゴシック"/>
        <family val="3"/>
        <charset val="128"/>
        <scheme val="minor"/>
      </rPr>
      <t>開始希望</t>
    </r>
    <r>
      <rPr>
        <b/>
        <sz val="11"/>
        <color theme="1"/>
        <rFont val="ＭＳ Ｐゴシック"/>
        <family val="3"/>
        <charset val="128"/>
        <scheme val="minor"/>
      </rPr>
      <t>日</t>
    </r>
    <rPh sb="0" eb="2">
      <t>ジュコウ</t>
    </rPh>
    <rPh sb="2" eb="4">
      <t>カイシ</t>
    </rPh>
    <rPh sb="4" eb="6">
      <t>キボウ</t>
    </rPh>
    <rPh sb="6" eb="7">
      <t>ヒ</t>
    </rPh>
    <phoneticPr fontId="22"/>
  </si>
  <si>
    <t>【ご請求について】</t>
    <rPh sb="2" eb="4">
      <t>セイキュウ</t>
    </rPh>
    <phoneticPr fontId="22"/>
  </si>
  <si>
    <t>ご請求は、上記ご担当者様メールアドレス宛の一括請求のみとなります。</t>
  </si>
  <si>
    <t>また弊社では、楽楽明細（運営会社：株式会社ラクス）でのご請求書送付とさせていただいております。</t>
    <phoneticPr fontId="22"/>
  </si>
  <si>
    <t>初回ご請求書送付前に「楽楽明細」システムから「ログインIDのご案内」、「パスワード設定のご案内」のメールを送信させていただきます。</t>
    <rPh sb="0" eb="2">
      <t>ショカイ</t>
    </rPh>
    <phoneticPr fontId="22"/>
  </si>
  <si>
    <t>メールの案内に則り楽楽明細のアカウント登録をお願いいたします。</t>
    <rPh sb="23" eb="24">
      <t>ネガ</t>
    </rPh>
    <phoneticPr fontId="22"/>
  </si>
  <si>
    <t>なお、ログインIDのご案内やご請求書送付時などの通知メールは、下記のアドレスから送信されます。</t>
    <phoneticPr fontId="22"/>
  </si>
  <si>
    <t>cogaku@rbwahoo.eco-serv.jp</t>
  </si>
  <si>
    <t>お申込書の準備（本ファイルへの記入)と送信</t>
    <rPh sb="1" eb="4">
      <t>モウシコミショ</t>
    </rPh>
    <rPh sb="5" eb="7">
      <t>ジュンビ</t>
    </rPh>
    <rPh sb="8" eb="9">
      <t>ホン</t>
    </rPh>
    <rPh sb="15" eb="17">
      <t>キニュウ</t>
    </rPh>
    <rPh sb="19" eb="21">
      <t>ソウシン</t>
    </rPh>
    <phoneticPr fontId="8"/>
  </si>
  <si>
    <r>
      <t>入力頂いたお申込書（本ファイル）は、メール添付等にて下記アドレスまで</t>
    </r>
    <r>
      <rPr>
        <b/>
        <sz val="11"/>
        <color indexed="8"/>
        <rFont val="ＭＳ Ｐゴシック"/>
        <family val="3"/>
        <charset val="128"/>
      </rPr>
      <t>お送りください。</t>
    </r>
    <rPh sb="0" eb="2">
      <t>ニュウリョク</t>
    </rPh>
    <rPh sb="2" eb="3">
      <t>イタダ</t>
    </rPh>
    <rPh sb="6" eb="9">
      <t>モウシコミショ</t>
    </rPh>
    <rPh sb="10" eb="11">
      <t>ホン</t>
    </rPh>
    <rPh sb="21" eb="23">
      <t>テンプ</t>
    </rPh>
    <rPh sb="23" eb="24">
      <t>トウ</t>
    </rPh>
    <rPh sb="26" eb="28">
      <t>カキ</t>
    </rPh>
    <rPh sb="35" eb="36">
      <t>オク</t>
    </rPh>
    <phoneticPr fontId="8"/>
  </si>
  <si>
    <t>e-learning@cogaku.co.jp</t>
    <phoneticPr fontId="8"/>
  </si>
  <si>
    <t>なおその際、ファイルにはパスワードで保護をかけて頂きますようお願いいたします。</t>
    <rPh sb="4" eb="5">
      <t>サイ</t>
    </rPh>
    <rPh sb="18" eb="20">
      <t>ホゴ</t>
    </rPh>
    <rPh sb="24" eb="25">
      <t>イタダ</t>
    </rPh>
    <rPh sb="31" eb="32">
      <t>ネガイ</t>
    </rPh>
    <phoneticPr fontId="8"/>
  </si>
  <si>
    <t>●利用規約</t>
    <rPh sb="1" eb="5">
      <t>リヨウキヤク</t>
    </rPh>
    <phoneticPr fontId="22"/>
  </si>
  <si>
    <t>https://cogaku.share-wis.com/pages/terms</t>
    <phoneticPr fontId="22"/>
  </si>
  <si>
    <t>●推奨環境</t>
    <rPh sb="1" eb="5">
      <t>スイショウカンキョウ</t>
    </rPh>
    <phoneticPr fontId="22"/>
  </si>
  <si>
    <t>https://cogaku.share-wis.com/pages/browser</t>
    <phoneticPr fontId="22"/>
  </si>
  <si>
    <t>メールアドレス
（＝管理者ID）</t>
    <rPh sb="10" eb="13">
      <t>カンリシャ</t>
    </rPh>
    <phoneticPr fontId="8"/>
  </si>
  <si>
    <t>※ご担当者様のメールアドレスを、学習管理システムの管理者IDとして登録させていただきます。</t>
    <rPh sb="2" eb="5">
      <t>タントウシャ</t>
    </rPh>
    <rPh sb="5" eb="6">
      <t>サマ</t>
    </rPh>
    <rPh sb="16" eb="18">
      <t>ガクシュウ</t>
    </rPh>
    <rPh sb="18" eb="20">
      <t>カンリ</t>
    </rPh>
    <rPh sb="25" eb="28">
      <t>カンリシャ</t>
    </rPh>
    <rPh sb="33" eb="35">
      <t>トウロク</t>
    </rPh>
    <phoneticPr fontId="22"/>
  </si>
  <si>
    <t>コガク営業担当</t>
    <rPh sb="3" eb="7">
      <t>エイギョウタントウ</t>
    </rPh>
    <phoneticPr fontId="22"/>
  </si>
  <si>
    <t>TE2000</t>
  </si>
  <si>
    <t>技術用語スタートブック厳選100</t>
    <phoneticPr fontId="10"/>
  </si>
  <si>
    <t>受講者リスト</t>
    <rPh sb="0" eb="3">
      <t>ジュコウシャ</t>
    </rPh>
    <phoneticPr fontId="8"/>
  </si>
  <si>
    <t>受講者氏名</t>
    <rPh sb="0" eb="3">
      <t>ジュコウシャ</t>
    </rPh>
    <rPh sb="3" eb="5">
      <t>シメイ</t>
    </rPh>
    <phoneticPr fontId="19"/>
  </si>
  <si>
    <t>メールアドレス</t>
    <phoneticPr fontId="19"/>
  </si>
  <si>
    <t>No.</t>
    <phoneticPr fontId="19"/>
  </si>
  <si>
    <t>ご請求金額（税込）</t>
    <rPh sb="1" eb="5">
      <t>セイキュウキンガク</t>
    </rPh>
    <phoneticPr fontId="8"/>
  </si>
  <si>
    <t>価格</t>
    <rPh sb="0" eb="2">
      <t>カカク</t>
    </rPh>
    <phoneticPr fontId="8"/>
  </si>
  <si>
    <t>単価</t>
    <rPh sb="0" eb="2">
      <t>タンカ</t>
    </rPh>
    <phoneticPr fontId="8"/>
  </si>
  <si>
    <t>To-Be試験公式シリーズ</t>
    <rPh sb="5" eb="7">
      <t>シケン</t>
    </rPh>
    <rPh sb="7" eb="9">
      <t>コウシキ</t>
    </rPh>
    <phoneticPr fontId="8"/>
  </si>
  <si>
    <t>シリーズ</t>
    <phoneticPr fontId="8"/>
  </si>
  <si>
    <t>TE0010</t>
  </si>
  <si>
    <t>To-Beベーシック試験　公式テキスト　</t>
    <phoneticPr fontId="10"/>
  </si>
  <si>
    <t>TE1000</t>
  </si>
  <si>
    <t>TE1600</t>
  </si>
  <si>
    <t>TE1100</t>
  </si>
  <si>
    <t>TE1200</t>
  </si>
  <si>
    <t>TE1300</t>
  </si>
  <si>
    <t>TE1400</t>
  </si>
  <si>
    <t>TE1500</t>
  </si>
  <si>
    <t>To-Beエンジニア試験　公式テキスト 全7冊セット（機械I・Ⅱ、電気電子I・Ⅱ、情報I・Ⅱ、品質管理）</t>
    <rPh sb="27" eb="29">
      <t>キカイ</t>
    </rPh>
    <rPh sb="33" eb="37">
      <t>デンキデンシ</t>
    </rPh>
    <rPh sb="41" eb="43">
      <t>ジョウホウ</t>
    </rPh>
    <rPh sb="47" eb="51">
      <t>ヒンシツカンリ</t>
    </rPh>
    <phoneticPr fontId="10"/>
  </si>
  <si>
    <t>To-Beエンジニア試験　公式テキスト 全9冊セット（機械I・Ⅱ、電気電子I・Ⅱ、情報I・Ⅱ、品質管理、化学Ⅰ・Ⅱ）</t>
    <rPh sb="27" eb="29">
      <t>キカイ</t>
    </rPh>
    <rPh sb="33" eb="37">
      <t>デンキデンシ</t>
    </rPh>
    <rPh sb="41" eb="43">
      <t>ジョウホウ</t>
    </rPh>
    <rPh sb="47" eb="51">
      <t>ヒンシツカンリ</t>
    </rPh>
    <rPh sb="52" eb="54">
      <t>カガク</t>
    </rPh>
    <phoneticPr fontId="10"/>
  </si>
  <si>
    <t>To-Beエンジニア試験　公式テキスト　機械シリーズ2冊セット</t>
    <rPh sb="27" eb="28">
      <t>サツ</t>
    </rPh>
    <phoneticPr fontId="10"/>
  </si>
  <si>
    <t>To-Beエンジニア試験　公式テキスト　電気電子シリーズ2冊セット</t>
    <rPh sb="29" eb="30">
      <t>サツ</t>
    </rPh>
    <phoneticPr fontId="10"/>
  </si>
  <si>
    <t>To-Beエンジニア試験　公式テキスト　情報シリーズ2冊セット</t>
    <rPh sb="27" eb="28">
      <t>サツ</t>
    </rPh>
    <phoneticPr fontId="10"/>
  </si>
  <si>
    <t>To-Beメンテナンス技術試験　公式テキスト 2冊セット</t>
    <rPh sb="11" eb="13">
      <t>ギジュツ</t>
    </rPh>
    <rPh sb="24" eb="25">
      <t>サツ</t>
    </rPh>
    <phoneticPr fontId="10"/>
  </si>
  <si>
    <t>To-Beエンジニア試験　公式テキスト　化学シリーズ2冊セット</t>
    <rPh sb="20" eb="22">
      <t>カガク</t>
    </rPh>
    <rPh sb="27" eb="28">
      <t>サツ</t>
    </rPh>
    <phoneticPr fontId="10"/>
  </si>
  <si>
    <t>DXシリーズ</t>
    <phoneticPr fontId="8"/>
  </si>
  <si>
    <t>J89000</t>
  </si>
  <si>
    <t>J89101</t>
  </si>
  <si>
    <t>J89102</t>
  </si>
  <si>
    <t>J90000</t>
  </si>
  <si>
    <t>J90101</t>
  </si>
  <si>
    <t>J90102</t>
  </si>
  <si>
    <t>J91000</t>
  </si>
  <si>
    <t>J91101</t>
  </si>
  <si>
    <t>J91102</t>
  </si>
  <si>
    <t>J92000</t>
  </si>
  <si>
    <t>J92101</t>
  </si>
  <si>
    <t>J92102</t>
  </si>
  <si>
    <t>J98000</t>
  </si>
  <si>
    <t>J98101</t>
  </si>
  <si>
    <t>J98102</t>
  </si>
  <si>
    <t>K02000</t>
  </si>
  <si>
    <t>K02101</t>
  </si>
  <si>
    <t>K02102</t>
  </si>
  <si>
    <t>K05100</t>
  </si>
  <si>
    <t>K05101</t>
  </si>
  <si>
    <t>K05102</t>
  </si>
  <si>
    <t>K12000</t>
  </si>
  <si>
    <t>K12101</t>
  </si>
  <si>
    <t>K12102</t>
  </si>
  <si>
    <t>半導体・電子回路技術シリーズ</t>
    <phoneticPr fontId="19"/>
  </si>
  <si>
    <t>半導体・電子回路技術シリーズ</t>
    <phoneticPr fontId="8"/>
  </si>
  <si>
    <t>J36000</t>
  </si>
  <si>
    <t>J36101</t>
  </si>
  <si>
    <t>J36102</t>
  </si>
  <si>
    <t>J36103</t>
  </si>
  <si>
    <t>K19000</t>
  </si>
  <si>
    <t>K20100</t>
  </si>
  <si>
    <t>K20101</t>
  </si>
  <si>
    <t>K20102</t>
  </si>
  <si>
    <t>K21000</t>
  </si>
  <si>
    <t>K21101</t>
  </si>
  <si>
    <t>K21102</t>
  </si>
  <si>
    <t>K22100</t>
  </si>
  <si>
    <t>K22101</t>
  </si>
  <si>
    <t>K22102</t>
  </si>
  <si>
    <t>K23100</t>
  </si>
  <si>
    <t>K23101</t>
  </si>
  <si>
    <t>K23102</t>
  </si>
  <si>
    <t>K33000</t>
  </si>
  <si>
    <t>K33101</t>
  </si>
  <si>
    <t>K33102</t>
  </si>
  <si>
    <t>電気・電子制御技術シリーズ</t>
    <phoneticPr fontId="8"/>
  </si>
  <si>
    <t>J48000</t>
  </si>
  <si>
    <t>J48101</t>
  </si>
  <si>
    <t>J48102</t>
  </si>
  <si>
    <t>J48103</t>
  </si>
  <si>
    <t>A23000</t>
  </si>
  <si>
    <t>A23101</t>
  </si>
  <si>
    <t>A23102</t>
  </si>
  <si>
    <t>A23103</t>
  </si>
  <si>
    <t>J99000</t>
  </si>
  <si>
    <t>J99101</t>
  </si>
  <si>
    <t>J99102</t>
  </si>
  <si>
    <t>機械設計技術シリーズ</t>
    <phoneticPr fontId="8"/>
  </si>
  <si>
    <t>J69000</t>
  </si>
  <si>
    <t>J69101</t>
  </si>
  <si>
    <t>J69102</t>
  </si>
  <si>
    <t>J69103</t>
  </si>
  <si>
    <t>J31000</t>
  </si>
  <si>
    <t>J31101</t>
  </si>
  <si>
    <t>J31102</t>
  </si>
  <si>
    <t>J93000</t>
  </si>
  <si>
    <t>J94000</t>
  </si>
  <si>
    <t>J94101</t>
  </si>
  <si>
    <t>J94102</t>
  </si>
  <si>
    <t xml:space="preserve">	J95000</t>
  </si>
  <si>
    <t xml:space="preserve">	J95101</t>
  </si>
  <si>
    <t xml:space="preserve">	J95102</t>
  </si>
  <si>
    <t>J96000</t>
  </si>
  <si>
    <t>J96101</t>
  </si>
  <si>
    <t>J96102</t>
  </si>
  <si>
    <t>J97000</t>
  </si>
  <si>
    <t>J97101</t>
  </si>
  <si>
    <t>J97102</t>
  </si>
  <si>
    <t>電池技術シリーズ</t>
    <phoneticPr fontId="8"/>
  </si>
  <si>
    <t>J64000</t>
  </si>
  <si>
    <t>J64101</t>
  </si>
  <si>
    <t>J64102</t>
  </si>
  <si>
    <t>現場のメンテナンスシリーズ</t>
    <phoneticPr fontId="8"/>
  </si>
  <si>
    <t>N24000</t>
  </si>
  <si>
    <t>N24101</t>
  </si>
  <si>
    <t>N24102</t>
  </si>
  <si>
    <t>N24103</t>
  </si>
  <si>
    <t>N25000</t>
  </si>
  <si>
    <t>N25101</t>
  </si>
  <si>
    <t>N25102</t>
  </si>
  <si>
    <t>N25103</t>
  </si>
  <si>
    <t>J58000</t>
  </si>
  <si>
    <t>J58101</t>
  </si>
  <si>
    <t>J58102</t>
  </si>
  <si>
    <t>J58103</t>
  </si>
  <si>
    <t>N26000</t>
  </si>
  <si>
    <t>N26101</t>
  </si>
  <si>
    <t>N26102</t>
  </si>
  <si>
    <t>N27000</t>
  </si>
  <si>
    <t>N27101</t>
  </si>
  <si>
    <t>N27102</t>
  </si>
  <si>
    <t>N28000</t>
  </si>
  <si>
    <t>N28101</t>
  </si>
  <si>
    <t>N28102</t>
  </si>
  <si>
    <t>J63000</t>
  </si>
  <si>
    <t>J63101</t>
  </si>
  <si>
    <t>J63102</t>
  </si>
  <si>
    <t>技術マネジメントシリーズ</t>
    <phoneticPr fontId="8"/>
  </si>
  <si>
    <t>J60000</t>
  </si>
  <si>
    <t>J60101</t>
  </si>
  <si>
    <t>J60102</t>
  </si>
  <si>
    <t>J61000</t>
  </si>
  <si>
    <t>J61101</t>
  </si>
  <si>
    <t>J61102</t>
  </si>
  <si>
    <t>J59000</t>
  </si>
  <si>
    <t>J59101</t>
  </si>
  <si>
    <t>J59102</t>
  </si>
  <si>
    <t>品質管理シリーズ</t>
    <phoneticPr fontId="8"/>
  </si>
  <si>
    <t>E94000</t>
  </si>
  <si>
    <t>E94101</t>
  </si>
  <si>
    <t>E94102</t>
  </si>
  <si>
    <t>E94103</t>
  </si>
  <si>
    <t>J23000</t>
  </si>
  <si>
    <t>J23101</t>
  </si>
  <si>
    <t>J23102</t>
  </si>
  <si>
    <t>J23103</t>
  </si>
  <si>
    <t>グローバルコミュニケーションシリーズ</t>
    <phoneticPr fontId="8"/>
  </si>
  <si>
    <t>J22000</t>
  </si>
  <si>
    <t>J22101</t>
  </si>
  <si>
    <t>J22102</t>
  </si>
  <si>
    <t>J22103</t>
  </si>
  <si>
    <t>IoT技術入門講座　セット</t>
    <phoneticPr fontId="10"/>
  </si>
  <si>
    <t>IoT技術入門講座　1.IoT基礎</t>
    <phoneticPr fontId="10"/>
  </si>
  <si>
    <t>IoT技術入門講座　2.IoT実践開発</t>
    <phoneticPr fontId="10"/>
  </si>
  <si>
    <t>ものづくりのためのAI入門講座　セット</t>
    <phoneticPr fontId="10"/>
  </si>
  <si>
    <t>ものづくりのためのAI入門講座　1.基礎</t>
    <phoneticPr fontId="10"/>
  </si>
  <si>
    <t>ものづくりのためのAI入門講座　2.実践</t>
    <phoneticPr fontId="10"/>
  </si>
  <si>
    <t>Excelで学ぶデータサイエンス入門講座  セット</t>
    <phoneticPr fontId="10"/>
  </si>
  <si>
    <t>Excelで学ぶデータサイエンス入門講座  1.基礎</t>
    <phoneticPr fontId="10"/>
  </si>
  <si>
    <t>Excelで学ぶデータサイエンス入門講座  2.実践</t>
    <phoneticPr fontId="10"/>
  </si>
  <si>
    <t>Pythonで学ぶ機械学習入門講座  セット</t>
    <phoneticPr fontId="10"/>
  </si>
  <si>
    <t>Pythonで学ぶ機械学習入門講座  1.基礎</t>
    <phoneticPr fontId="10"/>
  </si>
  <si>
    <t xml:space="preserve">Pythonで学ぶ機械学習入門講座  2.実践 </t>
    <phoneticPr fontId="10"/>
  </si>
  <si>
    <t>マネージャーのためのAI導入コース　セット</t>
    <phoneticPr fontId="10"/>
  </si>
  <si>
    <t>マネージャーのためのAI導入コース　1.AIの基礎知識</t>
    <phoneticPr fontId="10"/>
  </si>
  <si>
    <t>マネージャーのためのAI導入コース　2.AI導入</t>
    <phoneticPr fontId="10"/>
  </si>
  <si>
    <t>ビジネスパーソンのための5G入門講座　セット</t>
    <phoneticPr fontId="10"/>
  </si>
  <si>
    <t>ビジネスパーソンのための5G入門講座  1.基礎</t>
    <phoneticPr fontId="10"/>
  </si>
  <si>
    <t xml:space="preserve">ビジネスパーソンのための5G入門講座  2.実践 </t>
    <phoneticPr fontId="10"/>
  </si>
  <si>
    <t>数式・Pythonなしでわかるディープラーニング入門 セット</t>
    <phoneticPr fontId="10"/>
  </si>
  <si>
    <t>数式・Pythonなしでわかるディープラーニング入門 1.基礎</t>
    <phoneticPr fontId="10"/>
  </si>
  <si>
    <t xml:space="preserve">数式・Pythonなしでわかるディープラーニング入門 2.実践 </t>
    <phoneticPr fontId="10"/>
  </si>
  <si>
    <t>初めの一歩ブロックチェーン講座 セット</t>
    <phoneticPr fontId="10"/>
  </si>
  <si>
    <t>初めの一歩ブロックチェーン講座 1.基礎</t>
    <phoneticPr fontId="10"/>
  </si>
  <si>
    <t xml:space="preserve">初めの一歩ブロックチェーン講座 2.実践 </t>
    <phoneticPr fontId="10"/>
  </si>
  <si>
    <t>ディジタル技術者のためのアナログ基礎講座　セット</t>
    <phoneticPr fontId="10"/>
  </si>
  <si>
    <t>ディジタル技術者のためのアナログ基礎講座　1.アナログ回路入門</t>
    <phoneticPr fontId="10"/>
  </si>
  <si>
    <t>ディジタル技術者のためのアナログ基礎講座　2.アナログ基本回路</t>
    <phoneticPr fontId="10"/>
  </si>
  <si>
    <t>ディジタル技術者のためのアナログ基礎講座　3.アナログ回路のセンスを磨く</t>
    <phoneticPr fontId="10"/>
  </si>
  <si>
    <t>実務に役立つ電気電子シリーズ 総合コース　全セット</t>
    <phoneticPr fontId="10"/>
  </si>
  <si>
    <t>実務に役立つ電気電子シリーズ　電気回路設計・デジタル回路設計コース　セット</t>
    <phoneticPr fontId="10"/>
  </si>
  <si>
    <t>実務に役立つ電気電子ｼﾘｰｽﾞ　1.電気回路設計</t>
    <rPh sb="18" eb="24">
      <t>デンキカイロセッケイ</t>
    </rPh>
    <phoneticPr fontId="10"/>
  </si>
  <si>
    <t>実務に役立つ電気電子ｼﾘｰｽﾞ　2.デジタル回路設計</t>
    <rPh sb="22" eb="26">
      <t>カイロセッケイ</t>
    </rPh>
    <phoneticPr fontId="10"/>
  </si>
  <si>
    <t>実務に役立つ電気電子シリーズ　アナログ回路設計・センサ技術コース　セット</t>
    <phoneticPr fontId="10"/>
  </si>
  <si>
    <t>実務に役立つ電気電子ｼﾘｰｽﾞ　3.アナログ回路設計</t>
    <rPh sb="22" eb="26">
      <t>カイロセッケイ</t>
    </rPh>
    <phoneticPr fontId="10"/>
  </si>
  <si>
    <t>実務に役立つ電気電子ｼﾘｰｽﾞ　4.センサ技術</t>
    <rPh sb="21" eb="23">
      <t>ギジュツ</t>
    </rPh>
    <phoneticPr fontId="10"/>
  </si>
  <si>
    <t>実務に役立つ電気電子シリーズ　モータ駆動技術・電源回路コース　セット</t>
    <phoneticPr fontId="10"/>
  </si>
  <si>
    <t>実務に役立つ電気電子ｼﾘｰｽﾞ　5.モータ駆動技術</t>
    <rPh sb="21" eb="25">
      <t>クドウギジュツ</t>
    </rPh>
    <phoneticPr fontId="10"/>
  </si>
  <si>
    <t>実務に役立つ電気電子ｼﾘｰｽﾞ　6.電源回路</t>
    <rPh sb="18" eb="22">
      <t>デンゲンカイロ</t>
    </rPh>
    <phoneticPr fontId="10"/>
  </si>
  <si>
    <t>実務に役立つ電気電子シリーズ　ノイズ対策・制御プログラミングコース　セット</t>
    <phoneticPr fontId="10"/>
  </si>
  <si>
    <t>実務に役立つ電気電子ｼﾘｰｽﾞ　7.ノイズ対策</t>
    <rPh sb="21" eb="23">
      <t>タイサク</t>
    </rPh>
    <phoneticPr fontId="10"/>
  </si>
  <si>
    <t>実務に役立つ電気電子ｼﾘｰｽﾞ　8.制御プログラミング</t>
    <rPh sb="18" eb="20">
      <t>セイギョ</t>
    </rPh>
    <phoneticPr fontId="10"/>
  </si>
  <si>
    <t>はじめて学ぶ半導体のしくみ　セット</t>
    <rPh sb="4" eb="5">
      <t>マナ</t>
    </rPh>
    <rPh sb="6" eb="9">
      <t>ハンドウタイ</t>
    </rPh>
    <phoneticPr fontId="10"/>
  </si>
  <si>
    <t>はじめて学ぶ半導体のしくみ　1.半導体物性の基礎</t>
    <rPh sb="4" eb="5">
      <t>マナ</t>
    </rPh>
    <rPh sb="6" eb="9">
      <t>ハンドウタイ</t>
    </rPh>
    <rPh sb="16" eb="19">
      <t>ハンドウタイ</t>
    </rPh>
    <rPh sb="19" eb="21">
      <t>ブッセイ</t>
    </rPh>
    <rPh sb="22" eb="24">
      <t>キソ</t>
    </rPh>
    <phoneticPr fontId="10"/>
  </si>
  <si>
    <t>はじめて学ぶ半導体のしくみ　2.半導体素子と集積回路の基礎</t>
    <rPh sb="4" eb="5">
      <t>マナ</t>
    </rPh>
    <rPh sb="6" eb="9">
      <t>ハンドウタイ</t>
    </rPh>
    <rPh sb="16" eb="19">
      <t>ハンドウタイ</t>
    </rPh>
    <rPh sb="19" eb="21">
      <t>ソシ</t>
    </rPh>
    <rPh sb="22" eb="24">
      <t>シュウセキ</t>
    </rPh>
    <rPh sb="24" eb="26">
      <t>カイロ</t>
    </rPh>
    <rPh sb="27" eb="29">
      <t>キソ</t>
    </rPh>
    <phoneticPr fontId="10"/>
  </si>
  <si>
    <t>現場で役立つモータ制御活用講座　セット</t>
    <phoneticPr fontId="10"/>
  </si>
  <si>
    <t>現場で役立つモータ制御活用講座　1.モータの基礎</t>
    <phoneticPr fontId="10"/>
  </si>
  <si>
    <t>現場で役立つモータ制御活用講座　2.DCモータと誘導モータ</t>
    <phoneticPr fontId="10"/>
  </si>
  <si>
    <t>現場で役立つモータ制御活用講座　3.サーボモータの利用法</t>
    <phoneticPr fontId="10"/>
  </si>
  <si>
    <t>機械系技術者のための初歩の電気講座　セット</t>
    <phoneticPr fontId="10"/>
  </si>
  <si>
    <t>機械系技術者のための初歩の電気講座　1.水とよく似た電気の性質</t>
    <phoneticPr fontId="10"/>
  </si>
  <si>
    <t>機械系技術者のための初歩の電気講座　2.交流回路は位相がポイント</t>
    <phoneticPr fontId="10"/>
  </si>
  <si>
    <t>機械系技術者のための初歩の電気講座　3.電気の応用を考える</t>
    <phoneticPr fontId="10"/>
  </si>
  <si>
    <t>現場で役立つ機械の知識講座　セット</t>
    <phoneticPr fontId="10"/>
  </si>
  <si>
    <t>現場で役立つ機械の知識講座 1.機械要素と機構</t>
    <phoneticPr fontId="10"/>
  </si>
  <si>
    <t>現場で役立つ機械の知識講座 2.機械材料と材料力学</t>
    <phoneticPr fontId="10"/>
  </si>
  <si>
    <t>現場で役立つ機械の知識講座 3.アクチュエータと自動機設計</t>
    <phoneticPr fontId="10"/>
  </si>
  <si>
    <t>機械設計エンジニア入門講座　セット</t>
    <phoneticPr fontId="10"/>
  </si>
  <si>
    <t>機械設計エンジニア入門講座　1.設計者の基本と図形の表し方</t>
    <phoneticPr fontId="10"/>
  </si>
  <si>
    <t>機械設計エンジニア入門講座　2.寸法・表面の表し方と信頼性設計</t>
    <phoneticPr fontId="10"/>
  </si>
  <si>
    <t>実務に役立つ機械シリーズ 総合コース　全セット</t>
    <phoneticPr fontId="10"/>
  </si>
  <si>
    <t>実務に役立つ機械シリーズ　機械工学・材料コース　セット</t>
    <phoneticPr fontId="10"/>
  </si>
  <si>
    <t>実務に役立つ機械ｼﾘｰｽﾞ　1.機械工学</t>
    <phoneticPr fontId="10"/>
  </si>
  <si>
    <t>実務に役立つ機械ｼﾘｰｽﾞ　2.材料</t>
    <phoneticPr fontId="10"/>
  </si>
  <si>
    <t>実務に役立つ機械シリーズ　設計製図・加工コース　セット</t>
    <phoneticPr fontId="10"/>
  </si>
  <si>
    <t>実務に役立つ機械ｼﾘｰｽﾞ　3.設計製図</t>
    <phoneticPr fontId="10"/>
  </si>
  <si>
    <t>実務に役立つ機械ｼﾘｰｽﾞ　4.加工</t>
    <phoneticPr fontId="10"/>
  </si>
  <si>
    <t>実務に役立つ機械シリーズ　機械要素・計測技術コース　セット</t>
    <phoneticPr fontId="10"/>
  </si>
  <si>
    <t>実務に役立つ機械ｼﾘｰｽﾞ　5.機械要素</t>
    <phoneticPr fontId="10"/>
  </si>
  <si>
    <t>実務に役立つ機械ｼﾘｰｽﾞ　6.計測技術</t>
    <phoneticPr fontId="10"/>
  </si>
  <si>
    <t>実務に役立つ機械シリーズ　モータと電力・制御技術コース　セット</t>
    <phoneticPr fontId="10"/>
  </si>
  <si>
    <t>実務に役立つ機械ｼﾘｰｽﾞ　7.モータと電力</t>
    <phoneticPr fontId="10"/>
  </si>
  <si>
    <t>実務に役立つ機械ｼﾘｰｽﾞ　8.制御技術</t>
    <phoneticPr fontId="10"/>
  </si>
  <si>
    <t>リチウムイオン・ニッケル系電池入門講座　セット</t>
    <phoneticPr fontId="10"/>
  </si>
  <si>
    <t>リチウムイオン・ニッケル系電池入門講座　1.リチウムイオン・ニッケル系電池とは何か?</t>
    <phoneticPr fontId="10"/>
  </si>
  <si>
    <t>リチウムイオン・ニッケル系電池入門講座　2.リチウムイオン・ニッケル系電池とその仲間たち</t>
    <phoneticPr fontId="10"/>
  </si>
  <si>
    <t>設備・機械メンテナンス実務講座[電気コース]　セット</t>
    <phoneticPr fontId="10"/>
  </si>
  <si>
    <t>設備・機械メンテナンス実務講座[電気コース]　1.電気部品とその故障</t>
    <phoneticPr fontId="10"/>
  </si>
  <si>
    <t>設備・機械メンテナンス実務講座[電気コース]　2.シーケンスの読み方</t>
    <phoneticPr fontId="10"/>
  </si>
  <si>
    <t>設備・機械メンテナンス実務講座[電気コース]　3.電気回路のメンテナンス</t>
    <phoneticPr fontId="10"/>
  </si>
  <si>
    <t>設備・機械メンテナンス実務講座[メカトロニクスコース]　セット</t>
    <phoneticPr fontId="10"/>
  </si>
  <si>
    <t>設備・機械メンテナンス実務講座[メカトロニクスコース]　1.アクチュエータの知識とメンテナンス</t>
    <phoneticPr fontId="10"/>
  </si>
  <si>
    <t>設備・機械メンテナンス実務講座[メカトロニクスコース]　2.センサの知識とメンテナンス</t>
    <phoneticPr fontId="10"/>
  </si>
  <si>
    <t>設備・機械メンテナンス実務講座[メカトロニクスコース]　3.シーケンサの知識とメンテナンス</t>
    <phoneticPr fontId="10"/>
  </si>
  <si>
    <t>設備・機械メンテナンス実務講座[シーケンス制御コース]　セット</t>
    <phoneticPr fontId="10"/>
  </si>
  <si>
    <t>設備・機械メンテナンス実務講座[シーケンス制御コース]　1.シーケンス基礎</t>
    <phoneticPr fontId="10"/>
  </si>
  <si>
    <t>設備・機械メンテナンス実務講座[シーケンス制御コース]　2.リレーシーケンス基礎・PLC基礎</t>
    <phoneticPr fontId="10"/>
  </si>
  <si>
    <t>設備・機械メンテナンス実務講座[シーケンス制御コース]　3.PLCプログラム・PLC応用</t>
    <phoneticPr fontId="10"/>
  </si>
  <si>
    <t>設備・機械メンテナンス実務講座[油・空圧コース]　セット</t>
    <phoneticPr fontId="10"/>
  </si>
  <si>
    <t>設備・機械メンテナンス実務講座[油・空圧コース]　1.油圧のメンテナンス</t>
    <phoneticPr fontId="10"/>
  </si>
  <si>
    <t>設備・機械メンテナンス実務講座[油・空圧コース]　2.空気圧のメンテナンス</t>
    <phoneticPr fontId="10"/>
  </si>
  <si>
    <t>設備・機械メンテナンス実務講座[材料と機械故障コース]　セット</t>
    <phoneticPr fontId="10"/>
  </si>
  <si>
    <t>設備・機械メンテナンス実務講座[材料と機械故障コース]　1.保全のための材料力学</t>
    <phoneticPr fontId="10"/>
  </si>
  <si>
    <t>設備・機械メンテナンス実務講座[材料と機械故障コース]　2.保全のための機械力学</t>
    <phoneticPr fontId="10"/>
  </si>
  <si>
    <t>設備・機械メンテナンス実務講座[機械要素・機構コース]　セット</t>
    <phoneticPr fontId="10"/>
  </si>
  <si>
    <t>設備・機械メンテナンス実務講座[機械要素・機構コース]　1.機械要素とメンテナンス</t>
    <phoneticPr fontId="10"/>
  </si>
  <si>
    <t>設備・機械メンテナンス実務講座[機械要素・機構コース]　2.機構とメンテナンス</t>
    <phoneticPr fontId="10"/>
  </si>
  <si>
    <t>設備・機械メンテナンス実務講座[電気測定コース]　セット</t>
    <phoneticPr fontId="10"/>
  </si>
  <si>
    <t>設備・機械メンテナンス実務講座[電気測定コース]　1.メンテナンスにおける電気と測定器</t>
    <phoneticPr fontId="10"/>
  </si>
  <si>
    <t>設備・機械メンテナンス実務講座[電気測定コース]　2.テスタとオシロスコープを使った電気測定</t>
    <phoneticPr fontId="10"/>
  </si>
  <si>
    <t>利益を生み出す原価管理とコストダウンコース　セット</t>
    <phoneticPr fontId="10"/>
  </si>
  <si>
    <t>利益を生み出す原価管理とコストダウンコース　1.製品の価格と利益と原価の関係</t>
    <phoneticPr fontId="10"/>
  </si>
  <si>
    <t>利益を生み出す原価管理とコストダウンコース　2.原価管理とコストダウン</t>
    <phoneticPr fontId="10"/>
  </si>
  <si>
    <t>設計者のためのコスト作り込みコース　セット</t>
    <phoneticPr fontId="10"/>
  </si>
  <si>
    <t>設計者のためのコスト作り込みコース　1.コストの作り込みとは</t>
    <phoneticPr fontId="10"/>
  </si>
  <si>
    <t>設計者のためのコスト作り込みコース　2.開発段階のコストダウン手法</t>
    <phoneticPr fontId="10"/>
  </si>
  <si>
    <t>常識をくつがえすモノづくり発想法講座　セット</t>
    <phoneticPr fontId="10"/>
  </si>
  <si>
    <t>常識をくつがえすモノづくり発想法講座　1.コスト低減の着眼点</t>
    <phoneticPr fontId="10"/>
  </si>
  <si>
    <t>常識をくつがえすモノづくり発想法講座　2.コスト低減のアイデア創出</t>
    <phoneticPr fontId="10"/>
  </si>
  <si>
    <t>FMEA・FTA故障解析入門講座　セット</t>
    <phoneticPr fontId="10"/>
  </si>
  <si>
    <t>FMEA・FTA故障解析入門講座　1.FMEA・FTAのゴールは顧客満足</t>
    <phoneticPr fontId="10"/>
  </si>
  <si>
    <t>FMEA・FTA故障解析入門講座　2.ＦＭＥＡの手順と活用法を身につけよう</t>
    <phoneticPr fontId="10"/>
  </si>
  <si>
    <t>FMEA・FTA故障解析入門講座　3.ＦＴＡの手順と活用法を身につけよう</t>
    <phoneticPr fontId="10"/>
  </si>
  <si>
    <t>DRBFMの実践入門講座　セット</t>
    <phoneticPr fontId="10"/>
  </si>
  <si>
    <t>DRBFMの実践入門講座　1.品質管理手法の手順と応用</t>
    <phoneticPr fontId="10"/>
  </si>
  <si>
    <t>DRBFMの実践入門講座　2.DRBFMの進め方とその応用</t>
    <phoneticPr fontId="10"/>
  </si>
  <si>
    <t>DRBFMの実践入門講座　3.DRBFMの実践事例に学ぶ</t>
    <phoneticPr fontId="10"/>
  </si>
  <si>
    <t>海外でのものづくり英語入門講座　セット</t>
    <phoneticPr fontId="10"/>
  </si>
  <si>
    <t>海外でのものづくり英語入門講座　1.Book　モノの流れ</t>
    <phoneticPr fontId="10"/>
  </si>
  <si>
    <t>海外でのものづくり英語入門講座　2.Book2　　お金の流れ</t>
    <phoneticPr fontId="10"/>
  </si>
  <si>
    <t>海外でのものづくり英語入門講座　3.Book3　品質と納期</t>
    <phoneticPr fontId="10"/>
  </si>
  <si>
    <t>eラーニング</t>
    <phoneticPr fontId="8"/>
  </si>
  <si>
    <t>コース名</t>
    <rPh sb="3" eb="4">
      <t>メイ</t>
    </rPh>
    <phoneticPr fontId="8"/>
  </si>
  <si>
    <t>コースコード</t>
    <phoneticPr fontId="8"/>
  </si>
  <si>
    <t>受講料単価</t>
    <rPh sb="0" eb="3">
      <t>ジュコウリョウ</t>
    </rPh>
    <rPh sb="3" eb="5">
      <t>タンカ</t>
    </rPh>
    <phoneticPr fontId="8"/>
  </si>
  <si>
    <t>ゼロから学ぶDX入門</t>
  </si>
  <si>
    <t>ゼロから学ぶIoT入門</t>
  </si>
  <si>
    <t>ゼロから学ぶAI入門</t>
  </si>
  <si>
    <t>ゼロから学ぶデータサイエンス入門</t>
  </si>
  <si>
    <t>ゼロから学ぶ5G入門</t>
  </si>
  <si>
    <t>ゼロから学ぶアジャイル入門</t>
  </si>
  <si>
    <t>ゼロから学ぶブロックチェーン入門</t>
  </si>
  <si>
    <t>ゼロから学ぶ生成AI入門</t>
  </si>
  <si>
    <t>製造業DX推進のためのMicrosoft Power Platform超入門</t>
  </si>
  <si>
    <t>データ分析指導のスペシャリスト本田和恵先生が優しく教える「データを正しく判断するための基礎レッスン」</t>
  </si>
  <si>
    <t>生成AIにダマされないための統計学の基礎</t>
  </si>
  <si>
    <t>EV・機械制御のための電気・電子回路入門講座</t>
  </si>
  <si>
    <t>笑って覚える電気小噺</t>
    <rPh sb="0" eb="1">
      <t>ワラ</t>
    </rPh>
    <rPh sb="3" eb="4">
      <t>オボ</t>
    </rPh>
    <rPh sb="6" eb="8">
      <t>デンキ</t>
    </rPh>
    <rPh sb="8" eb="10">
      <t>コバナシ</t>
    </rPh>
    <phoneticPr fontId="7"/>
  </si>
  <si>
    <t>笑って覚える電子小噺</t>
    <rPh sb="0" eb="1">
      <t>ワラ</t>
    </rPh>
    <rPh sb="3" eb="4">
      <t>オボ</t>
    </rPh>
    <rPh sb="6" eb="8">
      <t>デンシ</t>
    </rPh>
    <rPh sb="8" eb="10">
      <t>コバナシ</t>
    </rPh>
    <phoneticPr fontId="7"/>
  </si>
  <si>
    <t>相手を動かすオンラインプレゼン成功テクニック</t>
  </si>
  <si>
    <t xml:space="preserve">テレワークでも大丈夫。若手社員のためのタスクマネジメントレッスン </t>
  </si>
  <si>
    <t>テレワークでも負けない ！部下・後輩育成のコツ</t>
  </si>
  <si>
    <t>テレワークでも大丈夫。若手社員のためのメンタルマネジメントレッスン</t>
  </si>
  <si>
    <t>仕事で必要な品質管理の基礎</t>
    <rPh sb="0" eb="2">
      <t>シゴト</t>
    </rPh>
    <rPh sb="3" eb="5">
      <t>ヒツヨウ</t>
    </rPh>
    <rPh sb="6" eb="8">
      <t>ヒンシツ</t>
    </rPh>
    <rPh sb="8" eb="10">
      <t>カンリ</t>
    </rPh>
    <rPh sb="11" eb="13">
      <t>キソ</t>
    </rPh>
    <phoneticPr fontId="7"/>
  </si>
  <si>
    <t>TQMの使い方とQC的考え方</t>
    <rPh sb="4" eb="5">
      <t>ツカ</t>
    </rPh>
    <rPh sb="6" eb="7">
      <t>カタ</t>
    </rPh>
    <rPh sb="10" eb="11">
      <t>テキ</t>
    </rPh>
    <rPh sb="11" eb="12">
      <t>カンガ</t>
    </rPh>
    <rPh sb="13" eb="14">
      <t>カタ</t>
    </rPh>
    <phoneticPr fontId="7"/>
  </si>
  <si>
    <t>職場の問題解決のためのQC七つ道具の使い方　その1</t>
    <rPh sb="0" eb="2">
      <t>ショクバ</t>
    </rPh>
    <rPh sb="3" eb="5">
      <t>モンダイ</t>
    </rPh>
    <rPh sb="5" eb="7">
      <t>カイケツ</t>
    </rPh>
    <rPh sb="13" eb="14">
      <t>ナナ</t>
    </rPh>
    <rPh sb="15" eb="17">
      <t>ドウグ</t>
    </rPh>
    <rPh sb="18" eb="19">
      <t>ツカ</t>
    </rPh>
    <rPh sb="20" eb="21">
      <t>カタ</t>
    </rPh>
    <phoneticPr fontId="7"/>
  </si>
  <si>
    <t>職場の問題解決のためのQC七つ道具の使い方　その2</t>
    <rPh sb="0" eb="2">
      <t>ショクバ</t>
    </rPh>
    <rPh sb="3" eb="5">
      <t>モンダイ</t>
    </rPh>
    <rPh sb="5" eb="7">
      <t>カイケツ</t>
    </rPh>
    <rPh sb="13" eb="14">
      <t>ナナ</t>
    </rPh>
    <rPh sb="15" eb="17">
      <t>ドウグ</t>
    </rPh>
    <rPh sb="18" eb="19">
      <t>ツカ</t>
    </rPh>
    <rPh sb="20" eb="21">
      <t>カタ</t>
    </rPh>
    <phoneticPr fontId="7"/>
  </si>
  <si>
    <t>職場の問題解決のための新QC七つ道具の使い方</t>
    <rPh sb="0" eb="2">
      <t>ショクバ</t>
    </rPh>
    <rPh sb="3" eb="5">
      <t>モンダイ</t>
    </rPh>
    <rPh sb="5" eb="7">
      <t>カイケツ</t>
    </rPh>
    <rPh sb="11" eb="12">
      <t>シン</t>
    </rPh>
    <rPh sb="14" eb="15">
      <t>ナナ</t>
    </rPh>
    <rPh sb="16" eb="18">
      <t>ドウグ</t>
    </rPh>
    <rPh sb="19" eb="20">
      <t>ツカ</t>
    </rPh>
    <rPh sb="21" eb="22">
      <t>カタ</t>
    </rPh>
    <phoneticPr fontId="7"/>
  </si>
  <si>
    <t>QC的問題解決実践編</t>
    <rPh sb="2" eb="3">
      <t>テキ</t>
    </rPh>
    <rPh sb="3" eb="5">
      <t>モンダイ</t>
    </rPh>
    <rPh sb="5" eb="7">
      <t>カイケツ</t>
    </rPh>
    <rPh sb="7" eb="9">
      <t>ジッセン</t>
    </rPh>
    <rPh sb="9" eb="10">
      <t>ヘン</t>
    </rPh>
    <phoneticPr fontId="7"/>
  </si>
  <si>
    <t>企業におけるエンジニアとしての学びの重要性</t>
  </si>
  <si>
    <t>介護と仕事を両立させるためにやるべきこと</t>
  </si>
  <si>
    <t>認知症介護のリアルと知っておきたい基礎知識</t>
  </si>
  <si>
    <t>離れて暮らす親をどう介護する？</t>
  </si>
  <si>
    <t>リトライ数学Ⅰ</t>
    <rPh sb="4" eb="6">
      <t>スウガク</t>
    </rPh>
    <phoneticPr fontId="0"/>
  </si>
  <si>
    <t>リトライ数学Ⅱ</t>
    <rPh sb="4" eb="6">
      <t>スウガク</t>
    </rPh>
    <phoneticPr fontId="0"/>
  </si>
  <si>
    <t>リトライ物理Ⅰ</t>
    <rPh sb="4" eb="6">
      <t>ブツリ</t>
    </rPh>
    <phoneticPr fontId="0"/>
  </si>
  <si>
    <t>リトライ物理Ⅱ</t>
    <rPh sb="4" eb="6">
      <t>ブツリ</t>
    </rPh>
    <phoneticPr fontId="0"/>
  </si>
  <si>
    <t>Tech Starter スタートアップ講座　社会人基礎</t>
  </si>
  <si>
    <t>学習期間</t>
    <rPh sb="0" eb="2">
      <t>ガクシュウ</t>
    </rPh>
    <rPh sb="2" eb="4">
      <t>キカン</t>
    </rPh>
    <phoneticPr fontId="7"/>
  </si>
  <si>
    <t>形式</t>
    <rPh sb="0" eb="2">
      <t>ケイシキ</t>
    </rPh>
    <phoneticPr fontId="7"/>
  </si>
  <si>
    <t>3ヵ月</t>
  </si>
  <si>
    <t>スライド+解説音声</t>
    <rPh sb="5" eb="7">
      <t>カイセツ</t>
    </rPh>
    <rPh sb="7" eb="9">
      <t>オンセイ</t>
    </rPh>
    <phoneticPr fontId="7"/>
  </si>
  <si>
    <t>動画</t>
    <rPh sb="0" eb="2">
      <t>ドウガ</t>
    </rPh>
    <phoneticPr fontId="7"/>
  </si>
  <si>
    <t>2ヵ月</t>
  </si>
  <si>
    <t>スライド</t>
  </si>
  <si>
    <t>3ヵ月</t>
    <rPh sb="2" eb="3">
      <t>ゲツ</t>
    </rPh>
    <phoneticPr fontId="5"/>
  </si>
  <si>
    <t>2ヵ月</t>
    <rPh sb="2" eb="3">
      <t>ゲツ</t>
    </rPh>
    <phoneticPr fontId="5"/>
  </si>
  <si>
    <t>3ヵ月</t>
    <rPh sb="2" eb="3">
      <t>ゲツ</t>
    </rPh>
    <phoneticPr fontId="6"/>
  </si>
  <si>
    <t>6ヵ月</t>
    <rPh sb="2" eb="3">
      <t>ゲツ</t>
    </rPh>
    <phoneticPr fontId="5"/>
  </si>
  <si>
    <t>2ヵ月</t>
    <rPh sb="2" eb="3">
      <t>ゲツ</t>
    </rPh>
    <phoneticPr fontId="6"/>
  </si>
  <si>
    <t>1ヵ月</t>
  </si>
  <si>
    <t>電子書籍</t>
    <rPh sb="0" eb="2">
      <t>デンシ</t>
    </rPh>
    <rPh sb="2" eb="4">
      <t>ショセキ</t>
    </rPh>
    <phoneticPr fontId="7"/>
  </si>
  <si>
    <t>5ヵ月</t>
  </si>
  <si>
    <t>8ヵ月</t>
  </si>
  <si>
    <t>電子書籍＋動画</t>
  </si>
  <si>
    <t>To-Beエンジニア試験公式eラーニング　機械シリーズ</t>
    <phoneticPr fontId="19"/>
  </si>
  <si>
    <t>To-Beエンジニア試験公式eラーニング　電気電子シリーズ</t>
    <rPh sb="21" eb="25">
      <t>デンキデンシ</t>
    </rPh>
    <phoneticPr fontId="19"/>
  </si>
  <si>
    <t>To-Beエンジニア試験公式eラーニング　情報シリーズ</t>
    <rPh sb="21" eb="23">
      <t>ジョウホウ</t>
    </rPh>
    <phoneticPr fontId="19"/>
  </si>
  <si>
    <t>To-Beエンジニア試験公式eラーニング　化学シリーズ</t>
    <rPh sb="21" eb="23">
      <t>カガク</t>
    </rPh>
    <phoneticPr fontId="19"/>
  </si>
  <si>
    <t>To-Beメンテナンス技術試験公式eラーニング</t>
    <phoneticPr fontId="19"/>
  </si>
  <si>
    <t>製造業のためのDX人材育成シリーズ</t>
  </si>
  <si>
    <t>EV・電動モビリティシリーズ</t>
  </si>
  <si>
    <t>体験型eラーニングシリーズ</t>
  </si>
  <si>
    <t>モータ・インバータコース</t>
    <phoneticPr fontId="7"/>
  </si>
  <si>
    <t>テレワーク時代のサバイバル教育シリーズ　</t>
    <phoneticPr fontId="19"/>
  </si>
  <si>
    <t>誰にでも必要な品質管理の基本レッスンシリーズ</t>
    <phoneticPr fontId="19"/>
  </si>
  <si>
    <t>社会人基礎力シリーズ</t>
    <phoneticPr fontId="19"/>
  </si>
  <si>
    <t>無理せずできる介護の知恵シリーズ</t>
    <phoneticPr fontId="19"/>
  </si>
  <si>
    <t>映像授業ラーニング</t>
    <phoneticPr fontId="19"/>
  </si>
  <si>
    <t>映像授業ラーニング　生産現場の知識シリーズ</t>
    <phoneticPr fontId="19"/>
  </si>
  <si>
    <t>映像授業ラーニング　製品設計の基礎シリーズ</t>
    <phoneticPr fontId="19"/>
  </si>
  <si>
    <t>やり直し理系シリーズ</t>
    <phoneticPr fontId="19"/>
  </si>
  <si>
    <t>プレス・プラスチック技術eラーニング　製品設計のためのプレス技術シリーズ</t>
    <phoneticPr fontId="19"/>
  </si>
  <si>
    <t>プレス・プラスチック技術eラーニング　製品設計のためのプラスチック技術シリーズ</t>
    <phoneticPr fontId="19"/>
  </si>
  <si>
    <t>DXシリーズ</t>
    <phoneticPr fontId="19"/>
  </si>
  <si>
    <t>To-Beエンジニア試験　アドバンスト対応
実務に役立つ電気電子シリーズ</t>
    <phoneticPr fontId="19"/>
  </si>
  <si>
    <t xml:space="preserve">To-Beエンジニア試験　アドバンスト対応
実務に役立つ電気電子シリーズ </t>
    <phoneticPr fontId="19"/>
  </si>
  <si>
    <t>電気・電子制御技術シリーズ</t>
    <phoneticPr fontId="19"/>
  </si>
  <si>
    <t>機械設計技術シリーズ</t>
    <phoneticPr fontId="19"/>
  </si>
  <si>
    <t>現場のメンテナンス技術シリーズ</t>
    <phoneticPr fontId="19"/>
  </si>
  <si>
    <t>設備・機械メンテナンス実務講座　1.電気</t>
    <rPh sb="18" eb="20">
      <t>デンキ</t>
    </rPh>
    <phoneticPr fontId="7"/>
  </si>
  <si>
    <t>設備・機械メンテナンス実務講座　2.メカトロニクス</t>
    <phoneticPr fontId="19"/>
  </si>
  <si>
    <t>設備・機械メンテナンス実務講座　3.油・空圧</t>
    <rPh sb="18" eb="19">
      <t>アブラ</t>
    </rPh>
    <rPh sb="20" eb="22">
      <t>クウアツ</t>
    </rPh>
    <phoneticPr fontId="7"/>
  </si>
  <si>
    <t>設備・機械メンテナンス実務講座　4.材料と機械故障</t>
    <rPh sb="18" eb="20">
      <t>ザイリョウ</t>
    </rPh>
    <rPh sb="21" eb="23">
      <t>キカイ</t>
    </rPh>
    <rPh sb="23" eb="25">
      <t>コショウ</t>
    </rPh>
    <phoneticPr fontId="7"/>
  </si>
  <si>
    <t>設備・機械メンテナンス実務講座　5.機械要素・機構</t>
    <phoneticPr fontId="19"/>
  </si>
  <si>
    <t>設備・機械メンテナンス実務講座　6.シーケンス制御</t>
    <phoneticPr fontId="19"/>
  </si>
  <si>
    <t>設備・機械メンテナンス実務講座　7.電気測定</t>
    <rPh sb="18" eb="20">
      <t>デンキ</t>
    </rPh>
    <rPh sb="20" eb="22">
      <t>ソクテイ</t>
    </rPh>
    <phoneticPr fontId="7"/>
  </si>
  <si>
    <t>技術マネジメントシリーズ</t>
    <phoneticPr fontId="19"/>
  </si>
  <si>
    <t>品質管理シリーズ</t>
    <phoneticPr fontId="19"/>
  </si>
  <si>
    <t>To-Beエンジニア試験　アドバンスト対応
実務に役立つ機械シリーズ</t>
    <phoneticPr fontId="19"/>
  </si>
  <si>
    <t>Tech Starter スタートアップシリーズ</t>
    <phoneticPr fontId="19"/>
  </si>
  <si>
    <t>総額</t>
    <rPh sb="0" eb="2">
      <t>ソウガク</t>
    </rPh>
    <phoneticPr fontId="8"/>
  </si>
  <si>
    <t>お申し込み基本情報</t>
    <phoneticPr fontId="8"/>
  </si>
  <si>
    <t>受講講座１</t>
    <rPh sb="0" eb="2">
      <t>ジュコウ</t>
    </rPh>
    <rPh sb="2" eb="4">
      <t>コウザ</t>
    </rPh>
    <phoneticPr fontId="8"/>
  </si>
  <si>
    <t>コード</t>
    <phoneticPr fontId="8"/>
  </si>
  <si>
    <t>受講料
(税込)</t>
    <rPh sb="0" eb="2">
      <t>ジュコウ</t>
    </rPh>
    <rPh sb="2" eb="3">
      <t>リョウ</t>
    </rPh>
    <rPh sb="5" eb="7">
      <t>ゼイコミ</t>
    </rPh>
    <phoneticPr fontId="8"/>
  </si>
  <si>
    <t>お申込みに先立ち、「必ずお読みください」シートをご確認ください。
お申込みにあたっては、利用規約・個人情報の取扱についてご同意いただいたものと致します。</t>
    <phoneticPr fontId="8"/>
  </si>
  <si>
    <t>受講講座２</t>
    <rPh sb="0" eb="2">
      <t>ジュコウ</t>
    </rPh>
    <rPh sb="2" eb="4">
      <t>コウザ</t>
    </rPh>
    <phoneticPr fontId="8"/>
  </si>
  <si>
    <t>ドクター松田のセンサ実験室!!</t>
    <phoneticPr fontId="7"/>
  </si>
  <si>
    <t>受講講座３</t>
    <rPh sb="0" eb="2">
      <t>ジュコウ</t>
    </rPh>
    <rPh sb="2" eb="4">
      <t>コウザ</t>
    </rPh>
    <phoneticPr fontId="8"/>
  </si>
  <si>
    <t>受講講座４</t>
    <rPh sb="0" eb="2">
      <t>ジュコウ</t>
    </rPh>
    <rPh sb="2" eb="4">
      <t>コウザ</t>
    </rPh>
    <phoneticPr fontId="8"/>
  </si>
  <si>
    <t>受講講座５</t>
    <rPh sb="0" eb="2">
      <t>ジュコウ</t>
    </rPh>
    <rPh sb="2" eb="4">
      <t>コウザ</t>
    </rPh>
    <phoneticPr fontId="8"/>
  </si>
  <si>
    <t>受講講座６</t>
    <rPh sb="0" eb="2">
      <t>ジュコウ</t>
    </rPh>
    <rPh sb="2" eb="4">
      <t>コウザ</t>
    </rPh>
    <phoneticPr fontId="8"/>
  </si>
  <si>
    <t>お申込件数：　</t>
    <rPh sb="1" eb="3">
      <t>モウシコミ</t>
    </rPh>
    <rPh sb="3" eb="5">
      <t>ケンスウ</t>
    </rPh>
    <phoneticPr fontId="8"/>
  </si>
  <si>
    <t>お申込受講料総計：　</t>
    <rPh sb="1" eb="3">
      <t>モウシコミ</t>
    </rPh>
    <rPh sb="3" eb="5">
      <t>ジュコウ</t>
    </rPh>
    <rPh sb="5" eb="6">
      <t>リョウ</t>
    </rPh>
    <rPh sb="6" eb="8">
      <t>ソウケイ</t>
    </rPh>
    <phoneticPr fontId="8"/>
  </si>
  <si>
    <t>（税込）</t>
    <rPh sb="1" eb="3">
      <t>ゼイコ</t>
    </rPh>
    <phoneticPr fontId="22"/>
  </si>
  <si>
    <t xml:space="preserve">To-Beエンジニア試験公式eL　機械シリーズ_機械工学基礎（4力） </t>
    <phoneticPr fontId="19"/>
  </si>
  <si>
    <t>To-Beエンジニア試験公式eL　機械シリーズ_材料</t>
    <rPh sb="24" eb="26">
      <t>ザイリョウ</t>
    </rPh>
    <phoneticPr fontId="7"/>
  </si>
  <si>
    <t>To-Beエンジニア試験公式eL　機械シリーズ_設計・製図</t>
    <rPh sb="24" eb="26">
      <t>セッケイ</t>
    </rPh>
    <rPh sb="27" eb="29">
      <t>セイズ</t>
    </rPh>
    <phoneticPr fontId="7"/>
  </si>
  <si>
    <t>To-Beエンジニア試験公式eL　機械シリーズ_加工</t>
    <rPh sb="24" eb="26">
      <t>カコウ</t>
    </rPh>
    <phoneticPr fontId="7"/>
  </si>
  <si>
    <t>To-Beエンジニア試験公式eL　機械シリーズ_機械要素</t>
    <rPh sb="24" eb="26">
      <t>キカイ</t>
    </rPh>
    <rPh sb="26" eb="28">
      <t>ヨウソ</t>
    </rPh>
    <phoneticPr fontId="7"/>
  </si>
  <si>
    <t>To-Beエンジニア試験公式eL　機械シリーズ_計測制御</t>
    <rPh sb="24" eb="26">
      <t>ケイソク</t>
    </rPh>
    <rPh sb="26" eb="28">
      <t>セイギョ</t>
    </rPh>
    <phoneticPr fontId="7"/>
  </si>
  <si>
    <t>eラーニング シリーズ名</t>
    <rPh sb="11" eb="12">
      <t>メイ</t>
    </rPh>
    <phoneticPr fontId="8"/>
  </si>
  <si>
    <t>eラーニング コース名</t>
    <rPh sb="10" eb="11">
      <t>メイ</t>
    </rPh>
    <phoneticPr fontId="8"/>
  </si>
  <si>
    <t>eラーニング一覧</t>
    <rPh sb="6" eb="8">
      <t>イチラン</t>
    </rPh>
    <phoneticPr fontId="8"/>
  </si>
  <si>
    <t>To-Beエンジニア試験公式eL　電気電子シリーズ_電気回路の基礎</t>
    <rPh sb="17" eb="21">
      <t>デンキデンシ</t>
    </rPh>
    <rPh sb="26" eb="28">
      <t>デンキ</t>
    </rPh>
    <rPh sb="28" eb="30">
      <t>カイロ</t>
    </rPh>
    <rPh sb="31" eb="33">
      <t>キソ</t>
    </rPh>
    <phoneticPr fontId="7"/>
  </si>
  <si>
    <t>To-Beエンジニア試験公式eL　電気電子シリーズ_電子回路の基礎</t>
    <rPh sb="26" eb="28">
      <t>デンシ</t>
    </rPh>
    <rPh sb="28" eb="30">
      <t>カイロ</t>
    </rPh>
    <rPh sb="31" eb="33">
      <t>キソ</t>
    </rPh>
    <phoneticPr fontId="7"/>
  </si>
  <si>
    <t>To-Beエンジニア試験公式eL　電気電子シリーズ_半導体デバイス</t>
    <rPh sb="26" eb="29">
      <t>ハンドウタイ</t>
    </rPh>
    <phoneticPr fontId="7"/>
  </si>
  <si>
    <t>To-Beエンジニア試験公式eL　電気電子シリーズ_インターフェース</t>
    <phoneticPr fontId="19"/>
  </si>
  <si>
    <t>To-Beエンジニア試験公式eL　電気電子シリーズ_モータと電力</t>
    <rPh sb="30" eb="32">
      <t>デンリョク</t>
    </rPh>
    <phoneticPr fontId="7"/>
  </si>
  <si>
    <t>To-Beエンジニア試験公式eL　電気電子シリーズ_センサ技術</t>
    <rPh sb="29" eb="31">
      <t>ギジュツ</t>
    </rPh>
    <phoneticPr fontId="7"/>
  </si>
  <si>
    <t>To-Beエンジニア試験公式eL　情報シリーズ_情報の基礎</t>
    <rPh sb="17" eb="19">
      <t>ジョウホウ</t>
    </rPh>
    <rPh sb="24" eb="26">
      <t>ジョウホウ</t>
    </rPh>
    <rPh sb="27" eb="29">
      <t>キソ</t>
    </rPh>
    <phoneticPr fontId="7"/>
  </si>
  <si>
    <t>To-Beエンジニア試験公式eL　情報シリーズ_プロセッサ</t>
    <phoneticPr fontId="19"/>
  </si>
  <si>
    <t>To-Beエンジニア試験公式eL　情報シリーズ_プログラミング</t>
    <phoneticPr fontId="19"/>
  </si>
  <si>
    <t>To-Beエンジニア試験公式eL　情報シリーズ_システム構成</t>
    <rPh sb="28" eb="30">
      <t>コウセイ</t>
    </rPh>
    <phoneticPr fontId="7"/>
  </si>
  <si>
    <t>To-Beエンジニア試験公式eL　情報シリーズ_システム開発</t>
    <rPh sb="28" eb="30">
      <t>カイハツ</t>
    </rPh>
    <phoneticPr fontId="7"/>
  </si>
  <si>
    <t>To-Beエンジニア試験公式eL　情報シリーズ_ネットワークとマルチメディア</t>
    <phoneticPr fontId="19"/>
  </si>
  <si>
    <t>To-Beエンジニア試験公式eL　品質管理基礎シリーズ_品質</t>
    <rPh sb="17" eb="23">
      <t>ヒンシツカンリキソ</t>
    </rPh>
    <rPh sb="28" eb="30">
      <t>ヒンシツ</t>
    </rPh>
    <phoneticPr fontId="7"/>
  </si>
  <si>
    <t>To-Beエンジニア試験公式eL　品質管理基礎シリーズ_管理</t>
    <rPh sb="28" eb="30">
      <t>カンリ</t>
    </rPh>
    <phoneticPr fontId="7"/>
  </si>
  <si>
    <t>To-Beエンジニア試験公式eL　品質管理基礎シリーズ_QC的考え方</t>
    <rPh sb="30" eb="31">
      <t>テキ</t>
    </rPh>
    <rPh sb="31" eb="32">
      <t>カンガ</t>
    </rPh>
    <rPh sb="33" eb="34">
      <t>カタ</t>
    </rPh>
    <phoneticPr fontId="7"/>
  </si>
  <si>
    <t>To-Beエンジニア試験公式eL　品質管理基礎シリーズ_改善と問題解決</t>
    <rPh sb="28" eb="30">
      <t>カイゼン</t>
    </rPh>
    <rPh sb="31" eb="33">
      <t>モンダイ</t>
    </rPh>
    <rPh sb="33" eb="35">
      <t>カイケツ</t>
    </rPh>
    <phoneticPr fontId="7"/>
  </si>
  <si>
    <t>To-Beエンジニア試験公式eL　品質管理基礎シリーズ_統計的考え方</t>
    <rPh sb="28" eb="31">
      <t>トウケイテキ</t>
    </rPh>
    <rPh sb="31" eb="32">
      <t>カンガ</t>
    </rPh>
    <rPh sb="33" eb="34">
      <t>カタ</t>
    </rPh>
    <phoneticPr fontId="7"/>
  </si>
  <si>
    <t>To-Beエンジニア試験公式eL　品質管理基礎シリーズ_QC七つ道具</t>
    <rPh sb="30" eb="31">
      <t>ナナ</t>
    </rPh>
    <rPh sb="32" eb="34">
      <t>ドウグ</t>
    </rPh>
    <phoneticPr fontId="7"/>
  </si>
  <si>
    <t>To-Beエンジニア試験公式eラーニング　品質管理基礎シリーズ</t>
    <phoneticPr fontId="19"/>
  </si>
  <si>
    <t>To-Beエンジニア試験公式eL　化学シリーズ_化学の基礎</t>
    <rPh sb="17" eb="19">
      <t>カガク</t>
    </rPh>
    <rPh sb="24" eb="26">
      <t>カガク</t>
    </rPh>
    <rPh sb="27" eb="29">
      <t>キソ</t>
    </rPh>
    <phoneticPr fontId="7"/>
  </si>
  <si>
    <t>To-Beエンジニア試験公式eL　化学シリーズ_無機化学・セラミックス</t>
    <rPh sb="24" eb="28">
      <t>ムキカガク</t>
    </rPh>
    <phoneticPr fontId="7"/>
  </si>
  <si>
    <t>To-Beエンジニア試験公式eL　化学シリーズ_有機化学・高分子化学</t>
    <rPh sb="24" eb="28">
      <t>ユウキカガク</t>
    </rPh>
    <rPh sb="29" eb="34">
      <t>コウブンシカガク</t>
    </rPh>
    <phoneticPr fontId="7"/>
  </si>
  <si>
    <t>To-Beエンジニア試験公式eL　化学シリーズ_物理化学・電気化学</t>
    <rPh sb="24" eb="28">
      <t>ブツリカガク</t>
    </rPh>
    <rPh sb="29" eb="33">
      <t>デンキカガク</t>
    </rPh>
    <phoneticPr fontId="7"/>
  </si>
  <si>
    <t>To-Beエンジニア試験公式eL　化学シリーズ_分析化学・環境化学</t>
    <rPh sb="24" eb="28">
      <t>ブンセキカガク</t>
    </rPh>
    <rPh sb="29" eb="33">
      <t>カンキョウカガク</t>
    </rPh>
    <phoneticPr fontId="7"/>
  </si>
  <si>
    <t>To-Beエンジニア試験公式eL　化学シリーズ_化学プロセス</t>
    <rPh sb="24" eb="26">
      <t>カガク</t>
    </rPh>
    <phoneticPr fontId="7"/>
  </si>
  <si>
    <t>To-Beメンテナンス技術試験公式eL_メンテナンスの基礎</t>
    <rPh sb="11" eb="13">
      <t>ギジュツ</t>
    </rPh>
    <rPh sb="13" eb="15">
      <t>シケン</t>
    </rPh>
    <rPh sb="27" eb="29">
      <t>キソ</t>
    </rPh>
    <phoneticPr fontId="5"/>
  </si>
  <si>
    <t>To-Beメンテナンス技術試験公式eL_電気部品と電気回路</t>
    <phoneticPr fontId="19"/>
  </si>
  <si>
    <t>To-Beメンテナンス技術試験公式eL_材料と機械</t>
    <phoneticPr fontId="19"/>
  </si>
  <si>
    <t>To-Beメンテナンス技術試験公式eL_メカトロニクス</t>
    <phoneticPr fontId="19"/>
  </si>
  <si>
    <t>To-Beメンテナンス技術試験公式eL_機械の制御</t>
    <phoneticPr fontId="19"/>
  </si>
  <si>
    <t>To-Beベーシック試験公式eラーニング</t>
    <phoneticPr fontId="19"/>
  </si>
  <si>
    <t>To-Beベーシック試験公式eL_仕事の基本とは</t>
    <phoneticPr fontId="19"/>
  </si>
  <si>
    <t>To-Beベーシック試験公式eL_組織で働くとは</t>
    <phoneticPr fontId="19"/>
  </si>
  <si>
    <t>EV・電動モビリティ入門</t>
  </si>
  <si>
    <t>モータ制御実践基礎コース</t>
    <rPh sb="3" eb="5">
      <t>セイギョ</t>
    </rPh>
    <rPh sb="5" eb="7">
      <t>ジッセン</t>
    </rPh>
    <rPh sb="7" eb="9">
      <t>キソ</t>
    </rPh>
    <phoneticPr fontId="6"/>
  </si>
  <si>
    <t>ゼロから学ぶ自動車の電気・電装入門</t>
  </si>
  <si>
    <t>ダマすプレゼンのしくみ　-数値･グラフ･話術･構成に隠された欺く手法とその見破り方-</t>
    <rPh sb="13" eb="15">
      <t>スウチ</t>
    </rPh>
    <rPh sb="20" eb="22">
      <t>ワジュツ</t>
    </rPh>
    <rPh sb="23" eb="25">
      <t>コウセイ</t>
    </rPh>
    <rPh sb="26" eb="27">
      <t>カク</t>
    </rPh>
    <rPh sb="30" eb="31">
      <t>アザム</t>
    </rPh>
    <rPh sb="32" eb="34">
      <t>シュホウ</t>
    </rPh>
    <rPh sb="37" eb="39">
      <t>ミヤブ</t>
    </rPh>
    <rPh sb="40" eb="41">
      <t>カタ</t>
    </rPh>
    <phoneticPr fontId="6"/>
  </si>
  <si>
    <t>Z世代を育成するOJTトレーナーのための実践レッスン</t>
    <rPh sb="1" eb="3">
      <t>セダイ</t>
    </rPh>
    <rPh sb="4" eb="6">
      <t>イクセイ</t>
    </rPh>
    <rPh sb="20" eb="22">
      <t>ジッセン</t>
    </rPh>
    <phoneticPr fontId="5"/>
  </si>
  <si>
    <t>IoT機器や道具を活用した親の見守り・介護</t>
    <rPh sb="19" eb="21">
      <t>カイゴ</t>
    </rPh>
    <phoneticPr fontId="6"/>
  </si>
  <si>
    <t>男の介護、女の介護（男女共同参画）</t>
  </si>
  <si>
    <t>映像授業ラーニング_信頼性解析手法コース</t>
    <rPh sb="10" eb="13">
      <t>シンライセイ</t>
    </rPh>
    <rPh sb="13" eb="15">
      <t>カイセキ</t>
    </rPh>
    <rPh sb="15" eb="17">
      <t>シュホウ</t>
    </rPh>
    <phoneticPr fontId="7"/>
  </si>
  <si>
    <t>映像授業ラーニング_FMEAコース　</t>
    <phoneticPr fontId="19"/>
  </si>
  <si>
    <t>映像授業ラーニング_FTAコース　</t>
    <phoneticPr fontId="19"/>
  </si>
  <si>
    <t>映像授業ラーニング_信頼性解析手法・FMEAコース</t>
    <rPh sb="16" eb="17">
      <t>ホウ</t>
    </rPh>
    <phoneticPr fontId="7"/>
  </si>
  <si>
    <t>映像授業ラーニング_信頼性解析手法・FTAコース</t>
    <rPh sb="16" eb="17">
      <t>ホウ</t>
    </rPh>
    <phoneticPr fontId="7"/>
  </si>
  <si>
    <t>映像授業ラーニング_FMEA・FTAコース</t>
    <phoneticPr fontId="19"/>
  </si>
  <si>
    <t>映像授業ラーニング_信頼性解析手法・FMEA・FTAコース　</t>
    <phoneticPr fontId="19"/>
  </si>
  <si>
    <t>映像授業ラーニング_生産現場の失敗あるあるトピックス</t>
    <phoneticPr fontId="19"/>
  </si>
  <si>
    <t>映像授業ラーニング_職場の安全衛生</t>
    <phoneticPr fontId="19"/>
  </si>
  <si>
    <t>映像授業ラーニング_設計品質を担保するための「製品化5つの壁」</t>
    <phoneticPr fontId="19"/>
  </si>
  <si>
    <t>製品設計のためのプレス技術シリーズ_1.プレス加工、システム、設備の概要</t>
    <rPh sb="23" eb="25">
      <t>カコウ</t>
    </rPh>
    <rPh sb="31" eb="33">
      <t>セツビ</t>
    </rPh>
    <rPh sb="34" eb="36">
      <t>ガイヨウ</t>
    </rPh>
    <phoneticPr fontId="7"/>
  </si>
  <si>
    <t>製品設計のためのプレス技術シリーズ_2.プレス加工でできること①　せん断加工、曲げ加工</t>
    <rPh sb="23" eb="25">
      <t>カコウ</t>
    </rPh>
    <rPh sb="35" eb="36">
      <t>ダン</t>
    </rPh>
    <rPh sb="36" eb="38">
      <t>カコウ</t>
    </rPh>
    <rPh sb="39" eb="40">
      <t>マ</t>
    </rPh>
    <rPh sb="41" eb="43">
      <t>カコウ</t>
    </rPh>
    <phoneticPr fontId="7"/>
  </si>
  <si>
    <t>製品設計のためのプレス技術シリーズ_3.プレス加工でできること②　絞り加工、成形加工、圧縮成形加工、接合加工</t>
    <rPh sb="23" eb="25">
      <t>カコウ</t>
    </rPh>
    <rPh sb="33" eb="34">
      <t>シボ</t>
    </rPh>
    <rPh sb="35" eb="37">
      <t>カコウ</t>
    </rPh>
    <rPh sb="38" eb="40">
      <t>セイケイ</t>
    </rPh>
    <rPh sb="40" eb="42">
      <t>カコウ</t>
    </rPh>
    <rPh sb="43" eb="45">
      <t>アッシュク</t>
    </rPh>
    <rPh sb="45" eb="47">
      <t>セイケイ</t>
    </rPh>
    <rPh sb="47" eb="49">
      <t>カコウ</t>
    </rPh>
    <rPh sb="50" eb="52">
      <t>セツゴウ</t>
    </rPh>
    <rPh sb="52" eb="54">
      <t>カコウ</t>
    </rPh>
    <phoneticPr fontId="7"/>
  </si>
  <si>
    <t>製品設計のためのプラスチック技術シリーズ_1.プラスチックとは</t>
    <phoneticPr fontId="19"/>
  </si>
  <si>
    <t>製品設計のためのプラスチック技術シリーズ_2.プラスチック成形加工</t>
    <rPh sb="29" eb="31">
      <t>セイケイ</t>
    </rPh>
    <rPh sb="31" eb="33">
      <t>カコウ</t>
    </rPh>
    <phoneticPr fontId="7"/>
  </si>
  <si>
    <t>製品設計のためのプラスチック技術シリーズ_3.特性と応用、その他</t>
    <rPh sb="23" eb="25">
      <t>トクセイ</t>
    </rPh>
    <rPh sb="26" eb="28">
      <t>オウヨウ</t>
    </rPh>
    <rPh sb="31" eb="32">
      <t>ホカ</t>
    </rPh>
    <phoneticPr fontId="7"/>
  </si>
  <si>
    <t>Excelで学ぶデータサイエンス入門講座</t>
    <phoneticPr fontId="7"/>
  </si>
  <si>
    <t>Pythonで学ぶ機械学習入門講座</t>
    <phoneticPr fontId="7"/>
  </si>
  <si>
    <t>マネージャーのためのAI導入コース</t>
    <phoneticPr fontId="7"/>
  </si>
  <si>
    <t>初めの一歩ブロックチェーン講座</t>
    <phoneticPr fontId="7"/>
  </si>
  <si>
    <t>ディジタル技術者のためのアナログ基礎講座</t>
  </si>
  <si>
    <t>電子機器のノイズ対策講座</t>
  </si>
  <si>
    <t>はじめて学ぶ半導体のしくみ</t>
  </si>
  <si>
    <t>現場で役立つモータ制御活用講座</t>
  </si>
  <si>
    <t>機械系技術者のための初歩の電気講座</t>
  </si>
  <si>
    <t>現場で役立つ機械の知識講座</t>
    <phoneticPr fontId="7"/>
  </si>
  <si>
    <t>機械設計エンジニア入門講座</t>
  </si>
  <si>
    <t>利益を生み出す原価管理とコストダウン講座</t>
    <phoneticPr fontId="7"/>
  </si>
  <si>
    <t>設計者のためのコスト作り込み講座</t>
  </si>
  <si>
    <t>常識をくつがえすモノづくり発想法講座</t>
  </si>
  <si>
    <t>海外でのものづくり英語入門講座</t>
    <phoneticPr fontId="7"/>
  </si>
  <si>
    <t>FMEA・FTA故障解析入門講座</t>
    <phoneticPr fontId="7"/>
  </si>
  <si>
    <t>DRBFMの実践入門講座</t>
  </si>
  <si>
    <t>IoT技術入門講座</t>
    <rPh sb="7" eb="9">
      <t>コウザ</t>
    </rPh>
    <phoneticPr fontId="7"/>
  </si>
  <si>
    <t>ものづくりのためのAI入門講座</t>
    <phoneticPr fontId="7"/>
  </si>
  <si>
    <t>ビジネスパーソンのための5G入門講座</t>
    <phoneticPr fontId="7"/>
  </si>
  <si>
    <t>数式・Pythonなしでわかるディープラーニング入門講座</t>
    <rPh sb="26" eb="28">
      <t>コウザ</t>
    </rPh>
    <phoneticPr fontId="7"/>
  </si>
  <si>
    <t>実務に役立つ電気電子シリーズ_【電気回路設計・デジタル回路設計】</t>
    <phoneticPr fontId="19"/>
  </si>
  <si>
    <t>実務に役立つ電気電子シリーズ_【アナログ回路設計・センサ技術】</t>
    <phoneticPr fontId="19"/>
  </si>
  <si>
    <t>実務に役立つ電気電子シリーズ_【モータ駆動技術・電源回路】</t>
    <phoneticPr fontId="19"/>
  </si>
  <si>
    <t>実務に役立つ電気電子シリーズ_【ノイズ対策・制御プログラミング】</t>
    <phoneticPr fontId="19"/>
  </si>
  <si>
    <t>実務に役立つ電気電子シリーズ_総合コース</t>
    <phoneticPr fontId="19"/>
  </si>
  <si>
    <t>実務に役立つ機械シリーズ_見て、聴いて、読んで納得【機械工学】</t>
    <phoneticPr fontId="19"/>
  </si>
  <si>
    <t>実務に役立つ機械シリーズ_見て、聴いて、読んで納得【材料】</t>
    <phoneticPr fontId="19"/>
  </si>
  <si>
    <t>実務に役立つ機械シリーズ_見て、聴いて、読んで納得【設計製図】</t>
    <phoneticPr fontId="19"/>
  </si>
  <si>
    <t>実務に役立つ機械シリーズ_見て、聴いて、読んで納得【加工】</t>
    <phoneticPr fontId="19"/>
  </si>
  <si>
    <t>実務に役立つ機械シリーズ_見て、聴いて、読んで納得【機械要素】</t>
    <phoneticPr fontId="19"/>
  </si>
  <si>
    <t>実務に役立つ機械シリーズ_見て、聴いて、読んで納得【計測技術】</t>
    <phoneticPr fontId="19"/>
  </si>
  <si>
    <t>実務に役立つ機械シリーズ_見て、聴いて、読んで納得【モータと電力】</t>
    <phoneticPr fontId="19"/>
  </si>
  <si>
    <t>実務に役立つ機械シリーズ_見て、聴いて、読んで納得【制御技術】</t>
    <phoneticPr fontId="19"/>
  </si>
  <si>
    <t>実務に役立つ機械シリーズ_見て、聴いて、読んで納得　総合コース</t>
    <phoneticPr fontId="19"/>
  </si>
  <si>
    <t>ゼロから学ぶシリーズ（機電情化）</t>
    <phoneticPr fontId="19"/>
  </si>
  <si>
    <t>ゼロから学ぶ機械シリーズ</t>
    <phoneticPr fontId="19"/>
  </si>
  <si>
    <t>ゼロから学ぶ電気電子シリーズ</t>
    <phoneticPr fontId="19"/>
  </si>
  <si>
    <t>ゼロから学ぶ情報シリーズ</t>
    <phoneticPr fontId="19"/>
  </si>
  <si>
    <t>ゼロから学ぶ化学シリーズ</t>
    <phoneticPr fontId="19"/>
  </si>
  <si>
    <t>なるほど！シリーズ（機電情品化）</t>
    <phoneticPr fontId="19"/>
  </si>
  <si>
    <t>2ヵ月</t>
    <phoneticPr fontId="7"/>
  </si>
  <si>
    <t>3ヵ月</t>
    <phoneticPr fontId="7"/>
  </si>
  <si>
    <t>黄色の箇所にご入力をお願いします。合計受講者数・金額は自動で算出されます。</t>
    <rPh sb="0" eb="2">
      <t>キイロ</t>
    </rPh>
    <rPh sb="3" eb="5">
      <t>カショ</t>
    </rPh>
    <rPh sb="7" eb="9">
      <t>ニュウリョク</t>
    </rPh>
    <rPh sb="11" eb="12">
      <t>ネガ</t>
    </rPh>
    <phoneticPr fontId="8"/>
  </si>
  <si>
    <t>複数の講座を受講される場合は、受講講座２以降の欄でコース名をご選択ください。</t>
    <rPh sb="0" eb="2">
      <t>フクスウ</t>
    </rPh>
    <rPh sb="3" eb="5">
      <t>コウザ</t>
    </rPh>
    <rPh sb="6" eb="8">
      <t>ジュコウ</t>
    </rPh>
    <rPh sb="11" eb="13">
      <t>バアイ</t>
    </rPh>
    <rPh sb="15" eb="19">
      <t>ジュコウコウザ</t>
    </rPh>
    <rPh sb="20" eb="22">
      <t>イコウ</t>
    </rPh>
    <rPh sb="23" eb="24">
      <t>ラン</t>
    </rPh>
    <rPh sb="28" eb="29">
      <t>メイ</t>
    </rPh>
    <rPh sb="31" eb="33">
      <t>センタク</t>
    </rPh>
    <phoneticPr fontId="8"/>
  </si>
  <si>
    <t>「基本情報」「受講者リスト」の各シートに、必要事項をすべてご記入ください。</t>
    <rPh sb="1" eb="5">
      <t>キホンジョウホウ</t>
    </rPh>
    <rPh sb="7" eb="10">
      <t>ジュコウシャ</t>
    </rPh>
    <rPh sb="15" eb="16">
      <t>カク</t>
    </rPh>
    <rPh sb="21" eb="23">
      <t>ヒツヨウ</t>
    </rPh>
    <rPh sb="23" eb="25">
      <t>ジコウ</t>
    </rPh>
    <rPh sb="30" eb="32">
      <t>キニュウ</t>
    </rPh>
    <phoneticPr fontId="8"/>
  </si>
  <si>
    <t>コガクにて受領しましたら、「受付完了」のメールを返信いたします。</t>
    <rPh sb="5" eb="7">
      <t>ジュリョウ</t>
    </rPh>
    <rPh sb="14" eb="16">
      <t>ウケツケ</t>
    </rPh>
    <rPh sb="16" eb="18">
      <t>カンリョウ</t>
    </rPh>
    <rPh sb="24" eb="26">
      <t>ヘンシン</t>
    </rPh>
    <phoneticPr fontId="8"/>
  </si>
  <si>
    <t>お申込書のご提出以降</t>
    <rPh sb="1" eb="3">
      <t>モウシコ</t>
    </rPh>
    <rPh sb="3" eb="4">
      <t>ショ</t>
    </rPh>
    <rPh sb="6" eb="8">
      <t>テイシュツ</t>
    </rPh>
    <rPh sb="8" eb="10">
      <t>イコウ</t>
    </rPh>
    <phoneticPr fontId="8"/>
  </si>
  <si>
    <t>お申込書をご提出された後の流れについては、下記リンク先「管理者向け　利用開始ガイド」をご参照ください。</t>
    <rPh sb="1" eb="4">
      <t>モウシコミショ</t>
    </rPh>
    <rPh sb="6" eb="8">
      <t>テイシュツ</t>
    </rPh>
    <rPh sb="11" eb="12">
      <t>アト</t>
    </rPh>
    <rPh sb="13" eb="14">
      <t>ナガ</t>
    </rPh>
    <rPh sb="21" eb="23">
      <t>カキ</t>
    </rPh>
    <rPh sb="26" eb="27">
      <t>サキ</t>
    </rPh>
    <rPh sb="28" eb="32">
      <t>カンリシャム</t>
    </rPh>
    <rPh sb="34" eb="38">
      <t>リヨウカイシ</t>
    </rPh>
    <rPh sb="44" eb="46">
      <t>サンショウ</t>
    </rPh>
    <phoneticPr fontId="19"/>
  </si>
  <si>
    <r>
      <t>ご利用開始までの流れや</t>
    </r>
    <r>
      <rPr>
        <b/>
        <u/>
        <sz val="12"/>
        <color rgb="FFFF0000"/>
        <rFont val="ＭＳ Ｐゴシック"/>
        <family val="3"/>
        <charset val="128"/>
      </rPr>
      <t>管理者様が行うこと・行ってはいけないこと</t>
    </r>
    <r>
      <rPr>
        <b/>
        <sz val="12"/>
        <color theme="1"/>
        <rFont val="ＭＳ Ｐゴシック"/>
        <family val="3"/>
        <charset val="128"/>
      </rPr>
      <t>をまとめております。</t>
    </r>
    <phoneticPr fontId="19"/>
  </si>
  <si>
    <t>■管理者向け　利用開始ガイド</t>
    <rPh sb="1" eb="4">
      <t>カンリシャ</t>
    </rPh>
    <rPh sb="4" eb="5">
      <t>ム</t>
    </rPh>
    <rPh sb="7" eb="9">
      <t>リヨウ</t>
    </rPh>
    <rPh sb="9" eb="11">
      <t>カイシ</t>
    </rPh>
    <phoneticPr fontId="22"/>
  </si>
  <si>
    <t>https://www.cogaku.co.jp/material/assets/file/adminstartguide_cd.pdf</t>
    <phoneticPr fontId="19"/>
  </si>
  <si>
    <t>各種マニュアルを事前に確認されたい場合は、下記リンク先よりダウンロードしてください。(納品連絡時にもマニュアルのご案内はしております）</t>
    <rPh sb="0" eb="2">
      <t>カクシュ</t>
    </rPh>
    <rPh sb="8" eb="10">
      <t>ジゼン</t>
    </rPh>
    <rPh sb="11" eb="13">
      <t>カクニン</t>
    </rPh>
    <rPh sb="17" eb="19">
      <t>バアイ</t>
    </rPh>
    <rPh sb="21" eb="23">
      <t>カキ</t>
    </rPh>
    <rPh sb="26" eb="27">
      <t>サキ</t>
    </rPh>
    <phoneticPr fontId="19"/>
  </si>
  <si>
    <t>■マニュアル一式セット</t>
    <rPh sb="6" eb="8">
      <t>イッシキ</t>
    </rPh>
    <phoneticPr fontId="19"/>
  </si>
  <si>
    <t>https://www.cogaku.co.jp/material/assets/file/manualset_cd.zip</t>
    <phoneticPr fontId="19"/>
  </si>
  <si>
    <t>（内容：管理者マニュアル、管理者向け利用開始ガイド、受講者マニュアル、受講登録ガイド)</t>
  </si>
  <si>
    <t>お申込みから受講開始までの流れ</t>
    <phoneticPr fontId="22"/>
  </si>
  <si>
    <t>●個人情報のお取り扱いについて（プライバシーポリシー）</t>
    <phoneticPr fontId="22"/>
  </si>
  <si>
    <t>ゼロから学ぶ数理最適化</t>
    <phoneticPr fontId="19"/>
  </si>
  <si>
    <t>ゼロから学ぶパワーエレクトロニクス</t>
    <phoneticPr fontId="19"/>
  </si>
  <si>
    <t>ゼロから学ぶアナログ回路</t>
  </si>
  <si>
    <t>ゼロから学ぶ半導体Ⅰ</t>
  </si>
  <si>
    <t>工場データ見える化推進のために必要な考え方とOTセキュリティ</t>
  </si>
  <si>
    <t>ゼロから学ぶ半導体Ⅱ</t>
  </si>
  <si>
    <t>ソフトウェア・通信技術シリーズ</t>
    <phoneticPr fontId="19"/>
  </si>
  <si>
    <t>初めの一歩C言語講座</t>
    <phoneticPr fontId="19"/>
  </si>
  <si>
    <t>初めの一歩C言語講座　セット</t>
  </si>
  <si>
    <t>初めの一歩C言語講座　1.C言語の基礎</t>
  </si>
  <si>
    <t>初めの一歩C言語講座　2.構造体と共用体、関数、制御文</t>
  </si>
  <si>
    <t>初めの一歩C言語講座　3.ファイル処理と応用</t>
  </si>
  <si>
    <t>J68000</t>
  </si>
  <si>
    <t>J68101</t>
  </si>
  <si>
    <t>J68102</t>
  </si>
  <si>
    <t>J68103</t>
  </si>
  <si>
    <t>ゼロから学ぶ高速ディジタル信号伝送</t>
  </si>
  <si>
    <t>ゼロから学ぶEMC技術</t>
  </si>
  <si>
    <t>始めてみよう組込みシステム講座</t>
    <phoneticPr fontId="19"/>
  </si>
  <si>
    <t>始めてみよう組込みシステム講座　セット</t>
    <phoneticPr fontId="10"/>
  </si>
  <si>
    <t>始めてみよう組込みシステム講座　1.ハードウェアとソフトウェアの役割</t>
    <phoneticPr fontId="10"/>
  </si>
  <si>
    <t>始めてみよう組込みシステム講座　2.ハードウェア・ソフトウェアと周辺技術</t>
    <phoneticPr fontId="10"/>
  </si>
  <si>
    <t>ゼロから学ぶ情報セキュリティ</t>
  </si>
  <si>
    <t>社員の元気が、会社の未来を変える！～今こそ取り組む健康経営～</t>
  </si>
  <si>
    <t>ver.12</t>
    <phoneticPr fontId="8"/>
  </si>
  <si>
    <t>ゼロから学ぶスミスチャート</t>
  </si>
  <si>
    <t>「快と痛みのマネジメント」で社員満足度向上！</t>
  </si>
  <si>
    <t>※弊社にてお申込書受領後、最短で5営業日以降からのご利用開始となります。</t>
    <rPh sb="1" eb="3">
      <t>ヘイシャ</t>
    </rPh>
    <rPh sb="6" eb="9">
      <t>モウシコミショ</t>
    </rPh>
    <rPh sb="9" eb="12">
      <t>ジュリョウゴ</t>
    </rPh>
    <rPh sb="13" eb="15">
      <t>サイタン</t>
    </rPh>
    <rPh sb="17" eb="20">
      <t>エイギョウビ</t>
    </rPh>
    <rPh sb="20" eb="22">
      <t>イコウ</t>
    </rPh>
    <rPh sb="26" eb="28">
      <t>リヨウ</t>
    </rPh>
    <rPh sb="28" eb="30">
      <t>カイシ</t>
    </rPh>
    <phoneticPr fontId="22"/>
  </si>
  <si>
    <t>書籍</t>
    <rPh sb="0" eb="2">
      <t>ショセキ</t>
    </rPh>
    <phoneticPr fontId="22"/>
  </si>
  <si>
    <t>書籍購入</t>
    <rPh sb="0" eb="2">
      <t>ショセキ</t>
    </rPh>
    <rPh sb="2" eb="4">
      <t>コウニュウ</t>
    </rPh>
    <phoneticPr fontId="8"/>
  </si>
  <si>
    <t>【書籍一覧】</t>
    <rPh sb="1" eb="3">
      <t>ショセキ</t>
    </rPh>
    <rPh sb="3" eb="5">
      <t>イチラン</t>
    </rPh>
    <rPh sb="5" eb="6">
      <t>オクリサキ</t>
    </rPh>
    <phoneticPr fontId="8"/>
  </si>
  <si>
    <t>「基本情報」シートに記載された内容が自動でこちらの【配送先】に表示されます。書籍については、こちらへの一括配送となります。</t>
    <rPh sb="26" eb="29">
      <t>ハイソウサキ</t>
    </rPh>
    <rPh sb="38" eb="40">
      <t>ショセキ</t>
    </rPh>
    <phoneticPr fontId="19"/>
  </si>
  <si>
    <t>ご購入希望の書籍のF列（冊数）に、必要な数量をご記入ください。合計冊数・金額は自動で算出されます。</t>
    <rPh sb="1" eb="3">
      <t>コウニュウ</t>
    </rPh>
    <rPh sb="3" eb="5">
      <t>キボウ</t>
    </rPh>
    <rPh sb="10" eb="11">
      <t>レツ</t>
    </rPh>
    <rPh sb="12" eb="14">
      <t>サツスウ</t>
    </rPh>
    <rPh sb="17" eb="19">
      <t>ヒツヨウ</t>
    </rPh>
    <rPh sb="20" eb="22">
      <t>スウリョウ</t>
    </rPh>
    <rPh sb="24" eb="26">
      <t>キニュウ</t>
    </rPh>
    <rPh sb="31" eb="33">
      <t>ゴウケイ</t>
    </rPh>
    <rPh sb="33" eb="35">
      <t>サツスウ</t>
    </rPh>
    <rPh sb="36" eb="38">
      <t>キンガク</t>
    </rPh>
    <rPh sb="39" eb="41">
      <t>ジドウ</t>
    </rPh>
    <rPh sb="42" eb="44">
      <t>サンシュツ</t>
    </rPh>
    <phoneticPr fontId="8"/>
  </si>
  <si>
    <t>※eラーニングによっては書籍版がないものもございます。</t>
    <rPh sb="14" eb="15">
      <t>ハン</t>
    </rPh>
    <phoneticPr fontId="19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</si>
</sst>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6" formatCode="&quot;¥&quot;#,##0;[Red]&quot;¥&quot;\-#,##0"/>
    <numFmt numFmtId="176" formatCode="&quot;¥&quot;#,##0_);[Red]\(&quot;¥&quot;#,##0\)"/>
    <numFmt numFmtId="177" formatCode="0&quot;冊&quot;"/>
    <numFmt numFmtId="178" formatCode="#,##0_);[Red]\(#,##0\)"/>
    <numFmt numFmtId="179" formatCode="#"/>
    <numFmt numFmtId="180" formatCode="[&lt;=999]000;[&lt;=9999]000\-00;000\-0000"/>
    <numFmt numFmtId="181" formatCode="[$-F800]dddd\,\ mmmm\ dd\,\ yyyy"/>
    <numFmt numFmtId="182" formatCode="000\-0000"/>
    <numFmt numFmtId="183" formatCode="#,##0&quot;円&quot;"/>
  </numFmts>
  <fonts count="57" x14ac:knownFonts="1">
    <font>
      <sz val="11"/>
      <color theme="1"/>
      <name val="ＭＳ Ｐゴシック"/>
      <family val="3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3"/>
      <charset val="128"/>
    </font>
    <font>
      <sz val="10"/>
      <name val="ＭＳ Ｐゴシック"/>
      <family val="3"/>
      <charset val="128"/>
    </font>
    <font>
      <sz val="11"/>
      <name val="ＭＳ Ｐゴシック"/>
      <family val="3"/>
      <charset val="128"/>
    </font>
    <font>
      <u/>
      <sz val="11"/>
      <color theme="10"/>
      <name val="ＭＳ Ｐゴシック"/>
      <family val="3"/>
      <charset val="128"/>
      <scheme val="minor"/>
    </font>
    <font>
      <b/>
      <sz val="11"/>
      <color theme="1"/>
      <name val="ＭＳ Ｐゴシック"/>
      <family val="3"/>
      <charset val="128"/>
      <scheme val="minor"/>
    </font>
    <font>
      <sz val="10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  <scheme val="minor"/>
    </font>
    <font>
      <sz val="12"/>
      <color theme="1"/>
      <name val="ＭＳ Ｐゴシック"/>
      <family val="3"/>
      <charset val="128"/>
      <scheme val="minor"/>
    </font>
    <font>
      <sz val="9"/>
      <color rgb="FFFF0000"/>
      <name val="ＭＳ Ｐゴシック"/>
      <family val="3"/>
      <charset val="128"/>
    </font>
    <font>
      <b/>
      <sz val="18"/>
      <color theme="1"/>
      <name val="ＭＳ Ｐゴシック"/>
      <family val="3"/>
      <charset val="128"/>
      <scheme val="minor"/>
    </font>
    <font>
      <sz val="6"/>
      <name val="ＭＳ Ｐゴシック"/>
      <family val="3"/>
      <charset val="128"/>
      <scheme val="minor"/>
    </font>
    <font>
      <sz val="11"/>
      <color rgb="FFFF0000"/>
      <name val="ＭＳ Ｐゴシック"/>
      <family val="3"/>
      <charset val="128"/>
      <scheme val="minor"/>
    </font>
    <font>
      <sz val="11"/>
      <color theme="1"/>
      <name val="ＭＳ Ｐゴシック"/>
      <family val="3"/>
      <charset val="128"/>
      <scheme val="minor"/>
    </font>
    <font>
      <sz val="6"/>
      <name val="ＭＳ Ｐゴシック"/>
      <family val="2"/>
      <charset val="128"/>
      <scheme val="minor"/>
    </font>
    <font>
      <b/>
      <sz val="14"/>
      <name val="ＭＳ Ｐゴシック"/>
      <family val="3"/>
      <charset val="128"/>
    </font>
    <font>
      <sz val="12"/>
      <name val="ＭＳ Ｐゴシック"/>
      <family val="3"/>
      <charset val="128"/>
    </font>
    <font>
      <b/>
      <sz val="14"/>
      <color theme="0"/>
      <name val="ＭＳ Ｐゴシック"/>
      <family val="3"/>
      <charset val="128"/>
    </font>
    <font>
      <sz val="11"/>
      <color theme="1"/>
      <name val="ＭＳ Ｐゴシック"/>
      <family val="3"/>
      <charset val="128"/>
    </font>
    <font>
      <u/>
      <sz val="11"/>
      <color indexed="12"/>
      <name val="ＭＳ Ｐゴシック"/>
      <family val="3"/>
      <charset val="128"/>
    </font>
    <font>
      <b/>
      <sz val="11"/>
      <color theme="1"/>
      <name val="ＭＳ Ｐゴシック"/>
      <family val="3"/>
      <charset val="128"/>
    </font>
    <font>
      <b/>
      <sz val="11"/>
      <name val="ＭＳ Ｐゴシック"/>
      <family val="3"/>
      <charset val="128"/>
    </font>
    <font>
      <sz val="10"/>
      <color rgb="FFFF0000"/>
      <name val="ＭＳ Ｐゴシック"/>
      <family val="3"/>
      <charset val="128"/>
    </font>
    <font>
      <sz val="12"/>
      <color theme="4"/>
      <name val="ＭＳ Ｐゴシック"/>
      <family val="3"/>
      <charset val="128"/>
    </font>
    <font>
      <b/>
      <sz val="11"/>
      <color rgb="FFFF0000"/>
      <name val="ＭＳ Ｐゴシック"/>
      <family val="3"/>
      <charset val="128"/>
      <scheme val="minor"/>
    </font>
    <font>
      <b/>
      <sz val="11"/>
      <color indexed="8"/>
      <name val="ＭＳ Ｐゴシック"/>
      <family val="3"/>
      <charset val="128"/>
    </font>
    <font>
      <b/>
      <sz val="12"/>
      <color rgb="FFFF0000"/>
      <name val="ＭＳ Ｐゴシック"/>
      <family val="3"/>
      <charset val="128"/>
    </font>
    <font>
      <sz val="12"/>
      <color theme="1"/>
      <name val="ＭＳ Ｐゴシック"/>
      <family val="2"/>
      <charset val="128"/>
      <scheme val="minor"/>
    </font>
    <font>
      <sz val="11"/>
      <name val="ＭＳ Ｐゴシック"/>
      <family val="3"/>
      <charset val="128"/>
      <scheme val="minor"/>
    </font>
    <font>
      <sz val="12"/>
      <name val="ＭＳ Ｐゴシック"/>
      <family val="3"/>
      <charset val="128"/>
      <scheme val="minor"/>
    </font>
    <font>
      <b/>
      <u/>
      <sz val="14"/>
      <color theme="10"/>
      <name val="ＭＳ Ｐゴシック"/>
      <family val="3"/>
      <charset val="128"/>
      <scheme val="minor"/>
    </font>
    <font>
      <b/>
      <sz val="12"/>
      <color rgb="FFFF0000"/>
      <name val="ＭＳ Ｐゴシック"/>
      <family val="3"/>
      <charset val="128"/>
      <scheme val="minor"/>
    </font>
    <font>
      <sz val="9"/>
      <color rgb="FFFF0000"/>
      <name val="ＭＳ Ｐゴシック"/>
      <family val="2"/>
      <charset val="128"/>
      <scheme val="minor"/>
    </font>
    <font>
      <b/>
      <sz val="14"/>
      <color theme="1"/>
      <name val="ＭＳ Ｐゴシック"/>
      <family val="3"/>
      <charset val="128"/>
      <scheme val="minor"/>
    </font>
    <font>
      <b/>
      <sz val="12"/>
      <color theme="1"/>
      <name val="ＭＳ Ｐゴシック"/>
      <family val="3"/>
      <charset val="128"/>
    </font>
    <font>
      <u/>
      <sz val="11"/>
      <color rgb="FF0000FF"/>
      <name val="ＭＳ Ｐゴシック"/>
      <family val="3"/>
      <charset val="128"/>
    </font>
    <font>
      <sz val="9"/>
      <color theme="1"/>
      <name val="ＭＳ Ｐゴシック"/>
      <family val="2"/>
      <charset val="128"/>
      <scheme val="minor"/>
    </font>
    <font>
      <u/>
      <sz val="13"/>
      <color theme="10"/>
      <name val="ＭＳ Ｐゴシック"/>
      <family val="3"/>
      <charset val="128"/>
      <scheme val="minor"/>
    </font>
    <font>
      <b/>
      <sz val="16"/>
      <color theme="1"/>
      <name val="ＭＳ Ｐゴシック"/>
      <family val="3"/>
      <charset val="128"/>
      <scheme val="minor"/>
    </font>
    <font>
      <b/>
      <sz val="16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b/>
      <sz val="10"/>
      <name val="ＭＳ Ｐゴシック"/>
      <family val="3"/>
      <charset val="128"/>
    </font>
    <font>
      <sz val="12"/>
      <color rgb="FF0000FF"/>
      <name val="ＭＳ Ｐゴシック"/>
      <family val="3"/>
      <charset val="128"/>
    </font>
    <font>
      <sz val="12"/>
      <color rgb="FF0000FF"/>
      <name val="ＭＳ Ｐゴシック"/>
      <family val="3"/>
      <charset val="128"/>
      <scheme val="minor"/>
    </font>
    <font>
      <sz val="11"/>
      <color theme="0"/>
      <name val="ＭＳ Ｐゴシック"/>
      <family val="3"/>
      <charset val="128"/>
      <scheme val="minor"/>
    </font>
    <font>
      <b/>
      <u/>
      <sz val="12"/>
      <color rgb="FFFF0000"/>
      <name val="ＭＳ Ｐゴシック"/>
      <family val="3"/>
      <charset val="128"/>
    </font>
    <font>
      <u/>
      <sz val="10"/>
      <color theme="10"/>
      <name val="ＭＳ Ｐゴシック"/>
      <family val="3"/>
      <charset val="128"/>
      <scheme val="minor"/>
    </font>
    <font>
      <b/>
      <sz val="11"/>
      <name val="ＭＳ Ｐゴシック"/>
      <family val="3"/>
      <charset val="128"/>
      <scheme val="minor"/>
    </font>
    <font>
      <b/>
      <sz val="10"/>
      <color theme="1"/>
      <name val="ＭＳ Ｐゴシック"/>
      <family val="3"/>
      <charset val="128"/>
      <scheme val="minor"/>
    </font>
  </fonts>
  <fills count="10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0070C0"/>
        <bgColor indexed="64"/>
      </patternFill>
    </fill>
  </fills>
  <borders count="18">
    <border>
      <left/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 style="double">
        <color auto="1"/>
      </top>
      <bottom/>
      <diagonal/>
    </border>
    <border>
      <left/>
      <right/>
      <top style="double">
        <color auto="1"/>
      </top>
      <bottom/>
      <diagonal/>
    </border>
    <border>
      <left/>
      <right style="double">
        <color auto="1"/>
      </right>
      <top style="double">
        <color auto="1"/>
      </top>
      <bottom/>
      <diagonal/>
    </border>
    <border>
      <left style="double">
        <color auto="1"/>
      </left>
      <right/>
      <top/>
      <bottom style="double">
        <color auto="1"/>
      </bottom>
      <diagonal/>
    </border>
    <border>
      <left/>
      <right/>
      <top/>
      <bottom style="double">
        <color auto="1"/>
      </bottom>
      <diagonal/>
    </border>
    <border>
      <left/>
      <right style="double">
        <color auto="1"/>
      </right>
      <top/>
      <bottom style="double">
        <color auto="1"/>
      </bottom>
      <diagonal/>
    </border>
  </borders>
  <cellStyleXfs count="22">
    <xf numFmtId="0" fontId="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10" fillId="0" borderId="0">
      <alignment vertical="center"/>
    </xf>
    <xf numFmtId="6" fontId="10" fillId="0" borderId="0" applyFont="0" applyFill="0" applyBorder="0" applyAlignment="0" applyProtection="0">
      <alignment vertical="center"/>
    </xf>
    <xf numFmtId="38" fontId="10" fillId="0" borderId="0" applyFont="0" applyFill="0" applyBorder="0" applyAlignment="0" applyProtection="0">
      <alignment vertical="center"/>
    </xf>
    <xf numFmtId="0" fontId="10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0" fontId="7" fillId="0" borderId="0">
      <alignment vertical="center"/>
    </xf>
    <xf numFmtId="0" fontId="27" fillId="0" borderId="0" applyNumberFormat="0" applyFill="0" applyBorder="0" applyAlignment="0" applyProtection="0">
      <alignment vertical="top"/>
      <protection locked="0"/>
    </xf>
    <xf numFmtId="38" fontId="7" fillId="0" borderId="0" applyFont="0" applyFill="0" applyBorder="0" applyAlignment="0" applyProtection="0">
      <alignment vertical="center"/>
    </xf>
    <xf numFmtId="0" fontId="21" fillId="0" borderId="0">
      <alignment vertical="center"/>
    </xf>
    <xf numFmtId="0" fontId="11" fillId="0" borderId="0" applyNumberFormat="0" applyFill="0" applyBorder="0" applyAlignment="0" applyProtection="0">
      <alignment vertical="center"/>
    </xf>
    <xf numFmtId="38" fontId="21" fillId="0" borderId="0" applyFont="0" applyFill="0" applyBorder="0" applyAlignment="0" applyProtection="0">
      <alignment vertical="center"/>
    </xf>
    <xf numFmtId="6" fontId="21" fillId="0" borderId="0" applyFont="0" applyFill="0" applyBorder="0" applyAlignment="0" applyProtection="0">
      <alignment vertical="center"/>
    </xf>
    <xf numFmtId="0" fontId="4" fillId="0" borderId="0">
      <alignment vertical="center"/>
    </xf>
    <xf numFmtId="0" fontId="3" fillId="0" borderId="0">
      <alignment vertical="center"/>
    </xf>
    <xf numFmtId="0" fontId="2" fillId="0" borderId="0">
      <alignment vertical="center"/>
    </xf>
    <xf numFmtId="0" fontId="2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1" fillId="0" borderId="0">
      <alignment vertical="center"/>
    </xf>
    <xf numFmtId="0" fontId="10" fillId="0" borderId="0">
      <alignment vertical="center"/>
    </xf>
  </cellStyleXfs>
  <cellXfs count="183">
    <xf numFmtId="0" fontId="0" fillId="0" borderId="0" xfId="0">
      <alignment vertical="center"/>
    </xf>
    <xf numFmtId="0" fontId="12" fillId="0" borderId="0" xfId="0" applyFont="1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>
      <alignment vertical="center"/>
    </xf>
    <xf numFmtId="0" fontId="0" fillId="0" borderId="4" xfId="0" applyBorder="1">
      <alignment vertical="center"/>
    </xf>
    <xf numFmtId="0" fontId="0" fillId="0" borderId="0" xfId="0" applyAlignment="1">
      <alignment horizontal="left" vertical="center"/>
    </xf>
    <xf numFmtId="0" fontId="15" fillId="0" borderId="0" xfId="0" applyFont="1">
      <alignment vertical="center"/>
    </xf>
    <xf numFmtId="0" fontId="26" fillId="0" borderId="0" xfId="0" applyFont="1">
      <alignment vertical="center"/>
    </xf>
    <xf numFmtId="0" fontId="24" fillId="0" borderId="0" xfId="5" applyFont="1" applyProtection="1">
      <alignment vertical="center"/>
      <protection locked="0"/>
    </xf>
    <xf numFmtId="0" fontId="24" fillId="0" borderId="0" xfId="5" applyFont="1">
      <alignment vertical="center"/>
    </xf>
    <xf numFmtId="0" fontId="30" fillId="0" borderId="0" xfId="5" applyFont="1" applyProtection="1">
      <alignment vertical="center"/>
      <protection locked="0"/>
    </xf>
    <xf numFmtId="0" fontId="24" fillId="4" borderId="10" xfId="5" applyFont="1" applyFill="1" applyBorder="1" applyProtection="1">
      <alignment vertical="center"/>
      <protection locked="0"/>
    </xf>
    <xf numFmtId="177" fontId="24" fillId="4" borderId="10" xfId="5" applyNumberFormat="1" applyFont="1" applyFill="1" applyBorder="1">
      <alignment vertical="center"/>
    </xf>
    <xf numFmtId="176" fontId="24" fillId="4" borderId="10" xfId="4" applyNumberFormat="1" applyFont="1" applyFill="1" applyBorder="1" applyProtection="1">
      <alignment vertical="center"/>
    </xf>
    <xf numFmtId="0" fontId="10" fillId="0" borderId="0" xfId="5" applyAlignment="1" applyProtection="1">
      <alignment horizontal="right" vertical="center"/>
      <protection locked="0"/>
    </xf>
    <xf numFmtId="0" fontId="9" fillId="0" borderId="11" xfId="5" applyFont="1" applyBorder="1">
      <alignment vertical="center"/>
    </xf>
    <xf numFmtId="6" fontId="24" fillId="0" borderId="11" xfId="3" applyFont="1" applyBorder="1" applyProtection="1">
      <alignment vertical="center"/>
    </xf>
    <xf numFmtId="178" fontId="24" fillId="0" borderId="11" xfId="5" applyNumberFormat="1" applyFont="1" applyBorder="1">
      <alignment vertical="center"/>
    </xf>
    <xf numFmtId="6" fontId="24" fillId="0" borderId="11" xfId="3" applyFont="1" applyFill="1" applyBorder="1" applyProtection="1">
      <alignment vertical="center"/>
    </xf>
    <xf numFmtId="0" fontId="9" fillId="0" borderId="0" xfId="5" applyFont="1" applyAlignment="1" applyProtection="1">
      <alignment horizontal="right" vertical="center"/>
      <protection locked="0"/>
    </xf>
    <xf numFmtId="0" fontId="17" fillId="0" borderId="0" xfId="0" applyFont="1" applyAlignment="1" applyProtection="1">
      <alignment horizontal="left" vertical="center"/>
      <protection locked="0"/>
    </xf>
    <xf numFmtId="0" fontId="31" fillId="0" borderId="0" xfId="5" applyFont="1">
      <alignment vertical="center"/>
    </xf>
    <xf numFmtId="0" fontId="31" fillId="0" borderId="0" xfId="5" applyFont="1" applyProtection="1">
      <alignment vertical="center"/>
      <protection locked="0"/>
    </xf>
    <xf numFmtId="0" fontId="20" fillId="0" borderId="0" xfId="0" applyFont="1">
      <alignment vertical="center"/>
    </xf>
    <xf numFmtId="0" fontId="24" fillId="0" borderId="11" xfId="5" applyFont="1" applyBorder="1">
      <alignment vertical="center"/>
    </xf>
    <xf numFmtId="0" fontId="0" fillId="0" borderId="0" xfId="0" applyAlignment="1">
      <alignment horizontal="center"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23" fillId="0" borderId="5" xfId="0" applyFont="1" applyBorder="1">
      <alignment vertical="center"/>
    </xf>
    <xf numFmtId="0" fontId="23" fillId="0" borderId="6" xfId="0" applyFont="1" applyBorder="1">
      <alignment vertical="center"/>
    </xf>
    <xf numFmtId="0" fontId="24" fillId="0" borderId="6" xfId="0" applyFont="1" applyBorder="1">
      <alignment vertical="center"/>
    </xf>
    <xf numFmtId="0" fontId="29" fillId="0" borderId="0" xfId="0" applyFont="1">
      <alignment vertical="center"/>
    </xf>
    <xf numFmtId="179" fontId="24" fillId="0" borderId="11" xfId="5" applyNumberFormat="1" applyFont="1" applyBorder="1" applyProtection="1">
      <alignment vertical="center"/>
      <protection locked="0"/>
    </xf>
    <xf numFmtId="180" fontId="24" fillId="0" borderId="11" xfId="5" applyNumberFormat="1" applyFont="1" applyBorder="1" applyAlignment="1" applyProtection="1">
      <alignment horizontal="left" vertical="center"/>
      <protection locked="0"/>
    </xf>
    <xf numFmtId="0" fontId="25" fillId="0" borderId="0" xfId="0" applyFont="1" applyAlignment="1">
      <alignment horizontal="center" vertical="center"/>
    </xf>
    <xf numFmtId="0" fontId="10" fillId="0" borderId="0" xfId="0" applyFont="1">
      <alignment vertical="center"/>
    </xf>
    <xf numFmtId="0" fontId="35" fillId="0" borderId="11" xfId="7" applyFont="1" applyBorder="1" applyAlignment="1">
      <alignment horizontal="center" vertical="center"/>
    </xf>
    <xf numFmtId="0" fontId="36" fillId="0" borderId="0" xfId="0" applyFont="1">
      <alignment vertical="center"/>
    </xf>
    <xf numFmtId="0" fontId="37" fillId="0" borderId="0" xfId="0" applyFont="1">
      <alignment vertical="center"/>
    </xf>
    <xf numFmtId="0" fontId="18" fillId="0" borderId="0" xfId="0" applyFont="1" applyAlignment="1" applyProtection="1">
      <alignment horizontal="center" vertical="center"/>
      <protection locked="0"/>
    </xf>
    <xf numFmtId="0" fontId="24" fillId="0" borderId="0" xfId="0" applyFont="1">
      <alignment vertical="center"/>
    </xf>
    <xf numFmtId="0" fontId="12" fillId="0" borderId="11" xfId="0" applyFont="1" applyBorder="1" applyAlignment="1">
      <alignment horizontal="center" vertical="center"/>
    </xf>
    <xf numFmtId="181" fontId="0" fillId="6" borderId="11" xfId="0" applyNumberFormat="1" applyFill="1" applyBorder="1" applyAlignment="1">
      <alignment horizontal="left" vertical="center"/>
    </xf>
    <xf numFmtId="181" fontId="0" fillId="0" borderId="0" xfId="0" applyNumberFormat="1" applyAlignment="1">
      <alignment horizontal="left" vertical="center"/>
    </xf>
    <xf numFmtId="0" fontId="0" fillId="6" borderId="11" xfId="0" applyFill="1" applyBorder="1" applyAlignment="1">
      <alignment horizontal="left" vertical="center"/>
    </xf>
    <xf numFmtId="0" fontId="10" fillId="0" borderId="0" xfId="0" applyFont="1" applyAlignment="1">
      <alignment horizontal="left" vertical="center"/>
    </xf>
    <xf numFmtId="182" fontId="0" fillId="6" borderId="11" xfId="0" applyNumberFormat="1" applyFill="1" applyBorder="1" applyAlignment="1">
      <alignment horizontal="left" vertical="center"/>
    </xf>
    <xf numFmtId="0" fontId="14" fillId="0" borderId="0" xfId="0" applyFont="1" applyAlignment="1">
      <alignment horizontal="left" vertical="center" wrapText="1"/>
    </xf>
    <xf numFmtId="0" fontId="29" fillId="0" borderId="11" xfId="0" applyFont="1" applyBorder="1" applyAlignment="1">
      <alignment horizontal="center" vertical="center"/>
    </xf>
    <xf numFmtId="0" fontId="29" fillId="0" borderId="9" xfId="0" applyFont="1" applyBorder="1" applyAlignment="1">
      <alignment horizontal="center" vertical="center"/>
    </xf>
    <xf numFmtId="49" fontId="0" fillId="6" borderId="11" xfId="0" applyNumberFormat="1" applyFill="1" applyBorder="1" applyAlignment="1">
      <alignment horizontal="left" vertical="center"/>
    </xf>
    <xf numFmtId="0" fontId="40" fillId="0" borderId="0" xfId="0" applyFont="1" applyAlignment="1">
      <alignment vertical="center" wrapText="1"/>
    </xf>
    <xf numFmtId="0" fontId="12" fillId="0" borderId="9" xfId="0" applyFont="1" applyBorder="1" applyAlignment="1">
      <alignment horizontal="center" vertical="center"/>
    </xf>
    <xf numFmtId="0" fontId="10" fillId="6" borderId="11" xfId="0" applyFont="1" applyFill="1" applyBorder="1" applyAlignment="1">
      <alignment horizontal="left" vertical="center"/>
    </xf>
    <xf numFmtId="181" fontId="21" fillId="6" borderId="11" xfId="0" applyNumberFormat="1" applyFont="1" applyFill="1" applyBorder="1" applyAlignment="1">
      <alignment horizontal="left" vertical="center"/>
    </xf>
    <xf numFmtId="0" fontId="17" fillId="0" borderId="0" xfId="0" applyFont="1">
      <alignment vertical="center"/>
    </xf>
    <xf numFmtId="0" fontId="12" fillId="0" borderId="11" xfId="0" applyFont="1" applyBorder="1" applyAlignment="1">
      <alignment horizontal="center" vertical="center" wrapText="1"/>
    </xf>
    <xf numFmtId="38" fontId="21" fillId="0" borderId="0" xfId="12" applyFont="1" applyFill="1" applyBorder="1" applyAlignment="1">
      <alignment horizontal="left" vertical="center"/>
    </xf>
    <xf numFmtId="183" fontId="15" fillId="0" borderId="11" xfId="12" applyNumberFormat="1" applyFont="1" applyFill="1" applyBorder="1" applyAlignment="1">
      <alignment horizontal="left" vertical="center"/>
    </xf>
    <xf numFmtId="0" fontId="29" fillId="2" borderId="5" xfId="0" applyFont="1" applyFill="1" applyBorder="1">
      <alignment vertical="center"/>
    </xf>
    <xf numFmtId="0" fontId="24" fillId="2" borderId="6" xfId="0" applyFont="1" applyFill="1" applyBorder="1">
      <alignment vertical="center"/>
    </xf>
    <xf numFmtId="0" fontId="24" fillId="2" borderId="7" xfId="0" applyFont="1" applyFill="1" applyBorder="1">
      <alignment vertical="center"/>
    </xf>
    <xf numFmtId="0" fontId="9" fillId="2" borderId="1" xfId="0" applyFont="1" applyFill="1" applyBorder="1" applyAlignment="1">
      <alignment horizontal="left" vertical="center"/>
    </xf>
    <xf numFmtId="0" fontId="24" fillId="2" borderId="2" xfId="0" applyFont="1" applyFill="1" applyBorder="1">
      <alignment vertical="center"/>
    </xf>
    <xf numFmtId="0" fontId="9" fillId="2" borderId="1" xfId="0" applyFont="1" applyFill="1" applyBorder="1">
      <alignment vertical="center"/>
    </xf>
    <xf numFmtId="0" fontId="10" fillId="2" borderId="1" xfId="0" applyFont="1" applyFill="1" applyBorder="1">
      <alignment vertical="center"/>
    </xf>
    <xf numFmtId="0" fontId="13" fillId="2" borderId="1" xfId="0" applyFont="1" applyFill="1" applyBorder="1" applyAlignment="1">
      <alignment horizontal="left" vertical="center" wrapText="1"/>
    </xf>
    <xf numFmtId="0" fontId="10" fillId="2" borderId="8" xfId="0" applyFont="1" applyFill="1" applyBorder="1">
      <alignment vertical="center"/>
    </xf>
    <xf numFmtId="0" fontId="24" fillId="2" borderId="3" xfId="0" applyFont="1" applyFill="1" applyBorder="1">
      <alignment vertical="center"/>
    </xf>
    <xf numFmtId="0" fontId="24" fillId="2" borderId="4" xfId="0" applyFont="1" applyFill="1" applyBorder="1">
      <alignment vertical="center"/>
    </xf>
    <xf numFmtId="0" fontId="21" fillId="2" borderId="2" xfId="0" applyFont="1" applyFill="1" applyBorder="1" applyAlignment="1">
      <alignment horizontal="left" vertical="center" wrapText="1"/>
    </xf>
    <xf numFmtId="0" fontId="38" fillId="0" borderId="0" xfId="1" applyFont="1" applyBorder="1" applyAlignment="1" applyProtection="1">
      <alignment horizontal="left" vertical="center" wrapText="1"/>
      <protection locked="0"/>
    </xf>
    <xf numFmtId="0" fontId="41" fillId="0" borderId="0" xfId="0" applyFont="1" applyAlignment="1">
      <alignment horizontal="center" vertical="center"/>
    </xf>
    <xf numFmtId="0" fontId="9" fillId="0" borderId="0" xfId="0" applyFont="1" applyAlignment="1">
      <alignment horizontal="right" vertical="center"/>
    </xf>
    <xf numFmtId="0" fontId="25" fillId="3" borderId="0" xfId="0" applyFont="1" applyFill="1" applyAlignment="1">
      <alignment horizontal="left" vertical="center"/>
    </xf>
    <xf numFmtId="0" fontId="25" fillId="3" borderId="0" xfId="0" applyFont="1" applyFill="1" applyAlignment="1">
      <alignment horizontal="center" vertical="center"/>
    </xf>
    <xf numFmtId="0" fontId="25" fillId="0" borderId="2" xfId="0" applyFont="1" applyBorder="1" applyAlignment="1">
      <alignment horizontal="center" vertical="center"/>
    </xf>
    <xf numFmtId="0" fontId="34" fillId="0" borderId="0" xfId="0" applyFont="1">
      <alignment vertical="center"/>
    </xf>
    <xf numFmtId="0" fontId="28" fillId="0" borderId="0" xfId="0" applyFont="1">
      <alignment vertical="center"/>
    </xf>
    <xf numFmtId="0" fontId="27" fillId="0" borderId="0" xfId="8" applyAlignment="1" applyProtection="1">
      <alignment vertical="center"/>
    </xf>
    <xf numFmtId="0" fontId="29" fillId="0" borderId="1" xfId="0" applyFont="1" applyBorder="1">
      <alignment vertical="center"/>
    </xf>
    <xf numFmtId="0" fontId="39" fillId="5" borderId="0" xfId="0" applyFont="1" applyFill="1">
      <alignment vertical="center"/>
    </xf>
    <xf numFmtId="0" fontId="36" fillId="5" borderId="0" xfId="0" applyFont="1" applyFill="1">
      <alignment vertical="center"/>
    </xf>
    <xf numFmtId="0" fontId="0" fillId="5" borderId="0" xfId="0" applyFill="1">
      <alignment vertical="center"/>
    </xf>
    <xf numFmtId="0" fontId="44" fillId="0" borderId="0" xfId="0" applyFont="1" applyAlignment="1">
      <alignment horizontal="right" vertical="center"/>
    </xf>
    <xf numFmtId="55" fontId="9" fillId="0" borderId="0" xfId="0" applyNumberFormat="1" applyFont="1">
      <alignment vertical="center"/>
    </xf>
    <xf numFmtId="0" fontId="11" fillId="6" borderId="11" xfId="1" applyFill="1" applyBorder="1" applyAlignment="1" applyProtection="1">
      <alignment horizontal="left" vertical="center"/>
    </xf>
    <xf numFmtId="0" fontId="36" fillId="0" borderId="0" xfId="0" applyFont="1" applyAlignment="1">
      <alignment horizontal="center" vertical="center"/>
    </xf>
    <xf numFmtId="0" fontId="46" fillId="0" borderId="0" xfId="0" applyFont="1" applyAlignment="1" applyProtection="1">
      <alignment horizontal="left" vertical="center"/>
      <protection locked="0"/>
    </xf>
    <xf numFmtId="0" fontId="34" fillId="0" borderId="0" xfId="0" applyFont="1" applyAlignment="1" applyProtection="1">
      <alignment horizontal="left" vertical="center"/>
      <protection locked="0"/>
    </xf>
    <xf numFmtId="0" fontId="29" fillId="0" borderId="9" xfId="0" applyFont="1" applyBorder="1" applyAlignment="1">
      <alignment horizontal="center" vertical="center" wrapText="1"/>
    </xf>
    <xf numFmtId="0" fontId="9" fillId="0" borderId="11" xfId="0" applyFont="1" applyBorder="1" applyAlignment="1">
      <alignment horizontal="center" vertical="center"/>
    </xf>
    <xf numFmtId="0" fontId="47" fillId="0" borderId="0" xfId="5" applyFont="1" applyProtection="1">
      <alignment vertical="center"/>
      <protection locked="0"/>
    </xf>
    <xf numFmtId="0" fontId="12" fillId="8" borderId="11" xfId="0" applyFont="1" applyFill="1" applyBorder="1" applyAlignment="1">
      <alignment horizontal="center" vertical="center"/>
    </xf>
    <xf numFmtId="0" fontId="12" fillId="8" borderId="11" xfId="0" applyFont="1" applyFill="1" applyBorder="1">
      <alignment vertical="center"/>
    </xf>
    <xf numFmtId="0" fontId="0" fillId="0" borderId="11" xfId="0" applyBorder="1" applyAlignment="1">
      <alignment horizontal="center" vertical="center"/>
    </xf>
    <xf numFmtId="0" fontId="12" fillId="0" borderId="11" xfId="0" applyFont="1" applyBorder="1" applyAlignment="1">
      <alignment horizontal="left" vertical="center"/>
    </xf>
    <xf numFmtId="0" fontId="24" fillId="2" borderId="0" xfId="0" applyFont="1" applyFill="1">
      <alignment vertical="center"/>
    </xf>
    <xf numFmtId="0" fontId="21" fillId="2" borderId="0" xfId="0" applyFont="1" applyFill="1" applyAlignment="1">
      <alignment horizontal="left" vertical="center" wrapText="1"/>
    </xf>
    <xf numFmtId="0" fontId="0" fillId="6" borderId="11" xfId="0" applyFill="1" applyBorder="1">
      <alignment vertical="center"/>
    </xf>
    <xf numFmtId="179" fontId="24" fillId="0" borderId="0" xfId="5" applyNumberFormat="1" applyFont="1" applyProtection="1">
      <alignment vertical="center"/>
      <protection locked="0"/>
    </xf>
    <xf numFmtId="180" fontId="24" fillId="0" borderId="0" xfId="5" applyNumberFormat="1" applyFont="1" applyAlignment="1" applyProtection="1">
      <alignment horizontal="left" vertical="center"/>
      <protection locked="0"/>
    </xf>
    <xf numFmtId="0" fontId="29" fillId="0" borderId="11" xfId="5" applyFont="1" applyBorder="1" applyAlignment="1" applyProtection="1">
      <alignment horizontal="center" vertical="center"/>
      <protection locked="0"/>
    </xf>
    <xf numFmtId="0" fontId="48" fillId="0" borderId="0" xfId="0" applyFont="1" applyAlignment="1" applyProtection="1">
      <alignment horizontal="left" vertical="center"/>
      <protection locked="0"/>
    </xf>
    <xf numFmtId="0" fontId="9" fillId="0" borderId="11" xfId="5" applyFont="1" applyBorder="1" applyAlignment="1" applyProtection="1">
      <alignment horizontal="center" vertical="center"/>
      <protection locked="0"/>
    </xf>
    <xf numFmtId="0" fontId="47" fillId="0" borderId="0" xfId="5" applyFont="1" applyAlignment="1" applyProtection="1">
      <alignment vertical="center" wrapText="1"/>
      <protection locked="0"/>
    </xf>
    <xf numFmtId="0" fontId="24" fillId="0" borderId="0" xfId="5" applyFont="1" applyAlignment="1" applyProtection="1">
      <alignment vertical="center" wrapText="1"/>
      <protection locked="0"/>
    </xf>
    <xf numFmtId="0" fontId="9" fillId="0" borderId="11" xfId="5" applyFont="1" applyBorder="1" applyAlignment="1">
      <alignment vertical="center" wrapText="1"/>
    </xf>
    <xf numFmtId="0" fontId="12" fillId="0" borderId="0" xfId="0" applyFont="1" applyAlignment="1">
      <alignment horizontal="center" vertical="center"/>
    </xf>
    <xf numFmtId="0" fontId="12" fillId="0" borderId="11" xfId="0" applyFont="1" applyBorder="1" applyAlignment="1">
      <alignment horizontal="left" vertical="center" wrapText="1"/>
    </xf>
    <xf numFmtId="0" fontId="15" fillId="0" borderId="11" xfId="0" applyFont="1" applyBorder="1" applyAlignment="1">
      <alignment horizontal="left" vertical="center" wrapText="1"/>
    </xf>
    <xf numFmtId="183" fontId="16" fillId="0" borderId="11" xfId="12" applyNumberFormat="1" applyFont="1" applyFill="1" applyBorder="1" applyAlignment="1">
      <alignment horizontal="left" vertical="center"/>
    </xf>
    <xf numFmtId="0" fontId="49" fillId="0" borderId="11" xfId="5" applyFont="1" applyBorder="1" applyAlignment="1" applyProtection="1">
      <alignment horizontal="center" vertical="center"/>
      <protection locked="0"/>
    </xf>
    <xf numFmtId="0" fontId="49" fillId="0" borderId="11" xfId="0" applyFont="1" applyBorder="1" applyAlignment="1" applyProtection="1">
      <alignment horizontal="center" vertical="center" wrapText="1"/>
      <protection locked="0"/>
    </xf>
    <xf numFmtId="0" fontId="49" fillId="7" borderId="11" xfId="0" applyFont="1" applyFill="1" applyBorder="1" applyProtection="1">
      <alignment vertical="center"/>
      <protection locked="0"/>
    </xf>
    <xf numFmtId="38" fontId="49" fillId="0" borderId="11" xfId="12" applyFont="1" applyBorder="1" applyAlignment="1" applyProtection="1">
      <alignment horizontal="center" vertical="center" wrapText="1"/>
      <protection locked="0"/>
    </xf>
    <xf numFmtId="0" fontId="0" fillId="0" borderId="0" xfId="0" applyAlignment="1">
      <alignment horizontal="right" vertical="center"/>
    </xf>
    <xf numFmtId="38" fontId="50" fillId="0" borderId="6" xfId="12" applyFont="1" applyBorder="1" applyAlignment="1" applyProtection="1">
      <alignment horizontal="left" vertical="center" wrapText="1"/>
      <protection locked="0"/>
    </xf>
    <xf numFmtId="38" fontId="9" fillId="0" borderId="7" xfId="12" applyFont="1" applyBorder="1" applyAlignment="1" applyProtection="1">
      <alignment horizontal="left" vertical="top" wrapText="1"/>
      <protection locked="0"/>
    </xf>
    <xf numFmtId="38" fontId="50" fillId="0" borderId="3" xfId="0" applyNumberFormat="1" applyFont="1" applyBorder="1" applyAlignment="1" applyProtection="1">
      <alignment horizontal="left" vertical="center" wrapText="1"/>
      <protection locked="0"/>
    </xf>
    <xf numFmtId="0" fontId="24" fillId="0" borderId="0" xfId="5" applyFont="1" applyAlignment="1" applyProtection="1">
      <alignment horizontal="center" vertical="center"/>
      <protection locked="0"/>
    </xf>
    <xf numFmtId="0" fontId="9" fillId="0" borderId="11" xfId="5" applyFont="1" applyBorder="1" applyAlignment="1" applyProtection="1">
      <alignment horizontal="center" vertical="center" wrapText="1"/>
      <protection locked="0"/>
    </xf>
    <xf numFmtId="0" fontId="9" fillId="0" borderId="11" xfId="5" applyFont="1" applyBorder="1" applyAlignment="1" applyProtection="1">
      <alignment vertical="center" wrapText="1"/>
      <protection locked="0"/>
    </xf>
    <xf numFmtId="0" fontId="0" fillId="0" borderId="11" xfId="0" applyBorder="1">
      <alignment vertical="center"/>
    </xf>
    <xf numFmtId="0" fontId="0" fillId="0" borderId="0" xfId="0" applyAlignment="1">
      <alignment vertical="center" wrapText="1"/>
    </xf>
    <xf numFmtId="0" fontId="50" fillId="0" borderId="5" xfId="0" applyFont="1" applyBorder="1" applyAlignment="1" applyProtection="1">
      <alignment horizontal="right" vertical="center" wrapText="1"/>
      <protection locked="0"/>
    </xf>
    <xf numFmtId="0" fontId="50" fillId="0" borderId="8" xfId="0" applyFont="1" applyBorder="1" applyAlignment="1" applyProtection="1">
      <alignment horizontal="right" vertical="center" wrapText="1"/>
      <protection locked="0"/>
    </xf>
    <xf numFmtId="0" fontId="49" fillId="7" borderId="11" xfId="0" applyFont="1" applyFill="1" applyBorder="1" applyAlignment="1" applyProtection="1">
      <alignment vertical="center" wrapText="1"/>
      <protection locked="0"/>
    </xf>
    <xf numFmtId="0" fontId="0" fillId="6" borderId="11" xfId="0" applyFill="1" applyBorder="1" applyAlignment="1">
      <alignment vertical="center" wrapText="1"/>
    </xf>
    <xf numFmtId="0" fontId="30" fillId="0" borderId="0" xfId="0" applyFont="1" applyAlignment="1" applyProtection="1">
      <alignment horizontal="left" vertical="center"/>
      <protection locked="0"/>
    </xf>
    <xf numFmtId="38" fontId="0" fillId="0" borderId="0" xfId="12" applyFont="1">
      <alignment vertical="center"/>
    </xf>
    <xf numFmtId="38" fontId="0" fillId="0" borderId="11" xfId="12" applyFont="1" applyBorder="1">
      <alignment vertical="center"/>
    </xf>
    <xf numFmtId="0" fontId="9" fillId="0" borderId="0" xfId="5" applyFont="1" applyAlignment="1" applyProtection="1">
      <alignment horizontal="left" vertical="center"/>
      <protection locked="0"/>
    </xf>
    <xf numFmtId="14" fontId="9" fillId="0" borderId="0" xfId="5" applyNumberFormat="1" applyFont="1" applyProtection="1">
      <alignment vertical="center"/>
      <protection locked="0"/>
    </xf>
    <xf numFmtId="6" fontId="9" fillId="0" borderId="11" xfId="3" applyFont="1" applyBorder="1" applyProtection="1">
      <alignment vertical="center"/>
    </xf>
    <xf numFmtId="6" fontId="9" fillId="0" borderId="11" xfId="3" applyFont="1" applyFill="1" applyBorder="1" applyProtection="1">
      <alignment vertical="center"/>
    </xf>
    <xf numFmtId="6" fontId="9" fillId="0" borderId="11" xfId="13" applyFont="1" applyBorder="1">
      <alignment vertical="center"/>
    </xf>
    <xf numFmtId="38" fontId="51" fillId="0" borderId="4" xfId="12" applyFont="1" applyBorder="1">
      <alignment vertical="center"/>
    </xf>
    <xf numFmtId="0" fontId="29" fillId="4" borderId="11" xfId="5" applyFont="1" applyFill="1" applyBorder="1" applyAlignment="1" applyProtection="1">
      <alignment horizontal="center" vertical="center" wrapText="1"/>
      <protection locked="0"/>
    </xf>
    <xf numFmtId="0" fontId="29" fillId="4" borderId="11" xfId="5" applyFont="1" applyFill="1" applyBorder="1" applyAlignment="1" applyProtection="1">
      <alignment horizontal="center" vertical="center"/>
      <protection locked="0"/>
    </xf>
    <xf numFmtId="0" fontId="27" fillId="4" borderId="0" xfId="8" applyFill="1" applyAlignment="1" applyProtection="1">
      <alignment vertical="center"/>
    </xf>
    <xf numFmtId="0" fontId="9" fillId="0" borderId="11" xfId="5" applyFont="1" applyBorder="1" applyAlignment="1">
      <alignment horizontal="center" vertical="center"/>
    </xf>
    <xf numFmtId="0" fontId="25" fillId="9" borderId="0" xfId="0" applyFont="1" applyFill="1" applyAlignment="1">
      <alignment horizontal="left" vertical="center"/>
    </xf>
    <xf numFmtId="0" fontId="52" fillId="9" borderId="0" xfId="0" applyFont="1" applyFill="1" applyAlignment="1">
      <alignment horizontal="centerContinuous" vertical="center"/>
    </xf>
    <xf numFmtId="0" fontId="0" fillId="9" borderId="0" xfId="0" applyFill="1" applyAlignment="1">
      <alignment horizontal="centerContinuous" vertical="center"/>
    </xf>
    <xf numFmtId="0" fontId="0" fillId="9" borderId="0" xfId="0" applyFill="1">
      <alignment vertical="center"/>
    </xf>
    <xf numFmtId="0" fontId="2" fillId="0" borderId="0" xfId="16">
      <alignment vertical="center"/>
    </xf>
    <xf numFmtId="0" fontId="2" fillId="0" borderId="1" xfId="16" applyBorder="1">
      <alignment vertical="center"/>
    </xf>
    <xf numFmtId="0" fontId="32" fillId="0" borderId="0" xfId="16" applyFont="1">
      <alignment vertical="center"/>
    </xf>
    <xf numFmtId="0" fontId="15" fillId="0" borderId="0" xfId="16" applyFont="1">
      <alignment vertical="center"/>
    </xf>
    <xf numFmtId="0" fontId="26" fillId="0" borderId="0" xfId="16" applyFont="1">
      <alignment vertical="center"/>
    </xf>
    <xf numFmtId="0" fontId="2" fillId="0" borderId="2" xfId="16" applyBorder="1">
      <alignment vertical="center"/>
    </xf>
    <xf numFmtId="0" fontId="12" fillId="0" borderId="0" xfId="16" applyFont="1">
      <alignment vertical="center"/>
    </xf>
    <xf numFmtId="0" fontId="42" fillId="0" borderId="0" xfId="16" applyFont="1">
      <alignment vertical="center"/>
    </xf>
    <xf numFmtId="0" fontId="39" fillId="2" borderId="0" xfId="17" applyFont="1" applyFill="1">
      <alignment vertical="center"/>
    </xf>
    <xf numFmtId="0" fontId="36" fillId="2" borderId="0" xfId="17" applyFont="1" applyFill="1">
      <alignment vertical="center"/>
    </xf>
    <xf numFmtId="0" fontId="54" fillId="2" borderId="0" xfId="1" applyFont="1" applyFill="1">
      <alignment vertical="center"/>
    </xf>
    <xf numFmtId="0" fontId="29" fillId="2" borderId="0" xfId="0" applyFont="1" applyFill="1">
      <alignment vertical="center"/>
    </xf>
    <xf numFmtId="0" fontId="39" fillId="0" borderId="0" xfId="17" applyFont="1">
      <alignment vertical="center"/>
    </xf>
    <xf numFmtId="0" fontId="36" fillId="0" borderId="0" xfId="17" applyFont="1">
      <alignment vertical="center"/>
    </xf>
    <xf numFmtId="0" fontId="54" fillId="0" borderId="0" xfId="1" applyFont="1" applyFill="1">
      <alignment vertical="center"/>
    </xf>
    <xf numFmtId="0" fontId="15" fillId="2" borderId="0" xfId="0" applyFont="1" applyFill="1">
      <alignment vertical="center"/>
    </xf>
    <xf numFmtId="0" fontId="55" fillId="2" borderId="0" xfId="17" applyFont="1" applyFill="1">
      <alignment vertical="center"/>
    </xf>
    <xf numFmtId="0" fontId="11" fillId="2" borderId="0" xfId="1" applyFill="1">
      <alignment vertical="center"/>
    </xf>
    <xf numFmtId="0" fontId="56" fillId="0" borderId="0" xfId="0" applyFont="1" applyAlignment="1">
      <alignment horizontal="right" vertical="center"/>
    </xf>
    <xf numFmtId="0" fontId="2" fillId="0" borderId="0" xfId="17">
      <alignment vertical="center"/>
    </xf>
    <xf numFmtId="0" fontId="39" fillId="4" borderId="0" xfId="17" applyFont="1" applyFill="1">
      <alignment vertical="center"/>
    </xf>
    <xf numFmtId="0" fontId="36" fillId="4" borderId="0" xfId="17" applyFont="1" applyFill="1">
      <alignment vertical="center"/>
    </xf>
    <xf numFmtId="0" fontId="2" fillId="4" borderId="0" xfId="17" applyFill="1">
      <alignment vertical="center"/>
    </xf>
    <xf numFmtId="0" fontId="36" fillId="4" borderId="0" xfId="17" applyFont="1" applyFill="1" applyAlignment="1">
      <alignment horizontal="center" vertical="center"/>
    </xf>
    <xf numFmtId="0" fontId="12" fillId="4" borderId="0" xfId="17" applyFont="1" applyFill="1">
      <alignment vertical="center"/>
    </xf>
    <xf numFmtId="0" fontId="32" fillId="4" borderId="0" xfId="17" applyFont="1" applyFill="1">
      <alignment vertical="center"/>
    </xf>
    <xf numFmtId="0" fontId="41" fillId="0" borderId="0" xfId="0" applyFont="1" applyAlignment="1">
      <alignment horizontal="center" vertical="center"/>
    </xf>
    <xf numFmtId="0" fontId="43" fillId="5" borderId="0" xfId="8" applyFont="1" applyFill="1" applyAlignment="1" applyProtection="1">
      <alignment horizontal="left" vertical="center"/>
    </xf>
    <xf numFmtId="0" fontId="45" fillId="0" borderId="12" xfId="1" applyFont="1" applyBorder="1" applyAlignment="1" applyProtection="1">
      <alignment horizontal="left" vertical="center" wrapText="1"/>
      <protection locked="0"/>
    </xf>
    <xf numFmtId="0" fontId="45" fillId="0" borderId="13" xfId="1" applyFont="1" applyBorder="1" applyAlignment="1" applyProtection="1">
      <alignment horizontal="left" vertical="center" wrapText="1"/>
      <protection locked="0"/>
    </xf>
    <xf numFmtId="0" fontId="45" fillId="0" borderId="14" xfId="1" applyFont="1" applyBorder="1" applyAlignment="1" applyProtection="1">
      <alignment horizontal="left" vertical="center" wrapText="1"/>
      <protection locked="0"/>
    </xf>
    <xf numFmtId="0" fontId="45" fillId="0" borderId="15" xfId="1" applyFont="1" applyBorder="1" applyAlignment="1" applyProtection="1">
      <alignment horizontal="left" vertical="center" wrapText="1"/>
      <protection locked="0"/>
    </xf>
    <xf numFmtId="0" fontId="45" fillId="0" borderId="16" xfId="1" applyFont="1" applyBorder="1" applyAlignment="1" applyProtection="1">
      <alignment horizontal="left" vertical="center" wrapText="1"/>
      <protection locked="0"/>
    </xf>
    <xf numFmtId="0" fontId="45" fillId="0" borderId="17" xfId="1" applyFont="1" applyBorder="1" applyAlignment="1" applyProtection="1">
      <alignment horizontal="left" vertical="center" wrapText="1"/>
      <protection locked="0"/>
    </xf>
    <xf numFmtId="0" fontId="49" fillId="0" borderId="11" xfId="0" applyFont="1" applyBorder="1" applyAlignment="1" applyProtection="1">
      <alignment horizontal="center" vertical="center"/>
      <protection locked="0"/>
    </xf>
  </cellXfs>
  <cellStyles count="22">
    <cellStyle name="Hyperlink" xfId="11" xr:uid="{00000000-000B-0000-0000-000008000000}"/>
    <cellStyle name="ハイパーリンク" xfId="1" builtinId="8"/>
    <cellStyle name="ハイパーリンク 2" xfId="6" xr:uid="{16BAD2A3-47FA-49B8-A300-E6FCD3D7033C}"/>
    <cellStyle name="ハイパーリンク 3" xfId="8" xr:uid="{238EEDD8-46C7-428E-81DD-78AF2BE0EE78}"/>
    <cellStyle name="桁区切り" xfId="12" builtinId="6"/>
    <cellStyle name="桁区切り 2" xfId="4" xr:uid="{00000000-0005-0000-0000-000001000000}"/>
    <cellStyle name="桁区切り 2 2" xfId="19" xr:uid="{FE8B9CC9-37BF-42BF-B7E1-CEE7D660D5E7}"/>
    <cellStyle name="桁区切り 3" xfId="9" xr:uid="{9E76C574-F9D7-4645-BA58-48ED5684F4D1}"/>
    <cellStyle name="通貨" xfId="13" builtinId="7"/>
    <cellStyle name="通貨 2" xfId="3" xr:uid="{00000000-0005-0000-0000-000002000000}"/>
    <cellStyle name="標準" xfId="0" builtinId="0"/>
    <cellStyle name="標準 2" xfId="2" xr:uid="{00000000-0005-0000-0000-000004000000}"/>
    <cellStyle name="標準 2 2" xfId="5" xr:uid="{FA771C46-5051-4577-87BD-B152DC5000F7}"/>
    <cellStyle name="標準 2 3" xfId="10" xr:uid="{0240F515-7D12-475C-81CA-926CBEE4F158}"/>
    <cellStyle name="標準 2 4" xfId="18" xr:uid="{DDE11E34-374B-40E1-8F98-7C4554E7917C}"/>
    <cellStyle name="標準 3" xfId="7" xr:uid="{8DDB7494-C660-40E5-8AD9-8D7A53F9EAFF}"/>
    <cellStyle name="標準 3 2" xfId="21" xr:uid="{8D626352-D26A-4A0F-A3A3-C3FDFBF517FF}"/>
    <cellStyle name="標準 4" xfId="14" xr:uid="{EFFE4F6C-E8D2-4F1C-B186-A9A8E0B13656}"/>
    <cellStyle name="標準 4 2" xfId="15" xr:uid="{928738FE-4C46-4290-86BC-9164C85387CD}"/>
    <cellStyle name="標準 4 2 2" xfId="17" xr:uid="{1D23E0ED-23EC-4849-B529-DE8CA55D0B02}"/>
    <cellStyle name="標準 4 3" xfId="16" xr:uid="{10CFD6B7-4B89-4676-8E06-0E730E579749}"/>
    <cellStyle name="標準 5" xfId="20" xr:uid="{C7C393DB-A9A6-4D7B-8DAE-3961AFFA2A44}"/>
  </cellStyles>
  <dxfs count="2">
    <dxf>
      <fill>
        <patternFill>
          <bgColor rgb="FFFFFFCC"/>
        </patternFill>
      </fill>
    </dxf>
    <dxf>
      <fill>
        <patternFill>
          <bgColor rgb="FFFFFFCC"/>
        </patternFill>
      </fill>
    </dxf>
  </dxfs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externalLink" Target="externalLinks/externalLink2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10" Type="http://schemas.openxmlformats.org/officeDocument/2006/relationships/externalLink" Target="externalLinks/externalLink5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externalLinks/_rels/externalLink1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wnloads\LINE%20WORKS\&#30000;&#28155;&#20462;&#27491;_&#65288;&#20316;&#25104;&#20013;01&#65289;&#12304;WB&#12305;e&#12521;&#12540;&#12491;&#12531;&#12464;&#30003;&#36796;&#26360;_ver.1.xlsx" TargetMode="External"/><Relationship Id="rId1" Type="http://schemas.openxmlformats.org/officeDocument/2006/relationships/externalLinkPath" Target="LINE%20WORKS/&#30000;&#28155;&#20462;&#27491;_&#65288;&#20316;&#25104;&#20013;01&#65289;&#12304;WB&#12305;e&#12521;&#12540;&#12491;&#12531;&#12464;&#30003;&#36796;&#26360;_ver.1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2021ver&#12304;&#26399;&#38291;&#38480;&#23450;&#12305;&#26032;&#20154;&#32946;&#25104;&#12475;&#12483;&#12488;(&#30003;&#36796;&#26360;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3.&#12304;&#12510;&#12540;&#12463;&#12471;&#12540;&#12488;&#12305;To-Be&#35430;&#39443;&#30003;&#36796;&#26360;_ver5.xlsx" TargetMode="External"/></Relationships>
</file>

<file path=xl/externalLinks/_rels/externalLink4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cuments\&#9679;&#20840;&#21830;&#21697;&#19968;&#35239;&#34920;\&#65288;&#31038;&#20869;&#29992;&#65289;&#20840;&#21830;&#21697;&#19968;&#35239;.xlsx" TargetMode="External"/><Relationship Id="rId1" Type="http://schemas.openxmlformats.org/officeDocument/2006/relationships/externalLinkPath" Target="/Users/urasaki_hiroki/Documents/&#9679;&#20840;&#21830;&#21697;&#19968;&#35239;&#34920;/&#65288;&#31038;&#20869;&#29992;&#65289;&#20840;&#21830;&#21697;&#19968;&#35239;.xlsx" TargetMode="External"/></Relationships>
</file>

<file path=xl/externalLinks/_rels/externalLink5.xml.rels><?xml version="1.0" encoding="UTF-8" standalone="yes"?>
<Relationships xmlns="http://schemas.openxmlformats.org/package/2006/relationships"><Relationship Id="rId2" Type="http://schemas.openxmlformats.org/officeDocument/2006/relationships/externalLinkPath" Target="file:///C:\Users\urasaki_hiroki\Documents\&#9734;&#31649;&#29702;&#65319;\&#9678;To-Be&#35430;&#39443;&#12539;e&#12521;&#12540;&#12491;&#12531;&#12464;&#30003;&#36796;&#26360;\&#12304;WB&#12305;&#30003;&#36796;&#26360;&#12539;&#12460;&#12452;&#12489;_&#38619;&#24418;\&#9679;Tech&#12521;&#12540;&#12491;&#12531;&#12464;Plat&#30003;&#36796;&#26360;\&#12304;&#12467;&#12460;&#12463;&#12305;Tech&#12521;&#12540;&#12491;&#12531;&#12464;Plat.&#30003;&#36796;&#26360;_ver.1.xlsx" TargetMode="External"/><Relationship Id="rId1" Type="http://schemas.openxmlformats.org/officeDocument/2006/relationships/externalLinkPath" Target="/Users/urasaki_hiroki/Documents/&#9734;&#31649;&#29702;&#65319;/&#9678;To-Be&#35430;&#39443;&#12539;e&#12521;&#12540;&#12491;&#12531;&#12464;&#30003;&#36796;&#26360;/&#12304;WB&#12305;&#30003;&#36796;&#26360;&#12539;&#12460;&#12452;&#12489;_&#38619;&#24418;/&#9679;Tech&#12521;&#12540;&#12491;&#12531;&#12464;Plat&#30003;&#36796;&#26360;/&#12304;&#12467;&#12460;&#12463;&#12305;Tech&#12521;&#12540;&#12491;&#12531;&#12464;Plat.&#30003;&#36796;&#26360;_ver.1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rakawa_natsumi/AppData/Local/Microsoft/Windows/INetCache/Content.Outlook/DZHHVTR1/&#12304;2021&#24180;&#24230;&#12305;&#26399;&#38291;&#38480;&#23450;&#26032;&#20154;&#32946;&#25104;&#12475;&#12483;&#12488;&#12362;&#30003;&#36796;&#12415;&#2636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基本情報"/>
      <sheetName val="受講者リスト"/>
      <sheetName val="eラーニング一覧"/>
      <sheetName val="テキスト購入"/>
    </sheetNames>
    <sheetDataSet>
      <sheetData sheetId="0" refreshError="1"/>
      <sheetData sheetId="1" refreshError="1"/>
      <sheetData sheetId="2" refreshError="1"/>
      <sheetData sheetId="3">
        <row r="4">
          <cell r="C4" t="str">
            <v xml:space="preserve">To-Beエンジニア試験公式eL　機械シリーズ_機械工学基礎（4力） </v>
          </cell>
        </row>
        <row r="5">
          <cell r="C5" t="str">
            <v>To-Beエンジニア試験公式eL　機械シリーズ_材料</v>
          </cell>
        </row>
        <row r="6">
          <cell r="C6" t="str">
            <v>To-Beエンジニア試験公式eL　機械シリーズ_設計・製図</v>
          </cell>
        </row>
        <row r="7">
          <cell r="C7" t="str">
            <v>To-Beエンジニア試験公式eL　機械シリーズ_加工</v>
          </cell>
        </row>
        <row r="8">
          <cell r="C8" t="str">
            <v>To-Beエンジニア試験公式eL　機械シリーズ_機械要素</v>
          </cell>
        </row>
        <row r="9">
          <cell r="C9" t="str">
            <v>To-Beエンジニア試験公式eL　機械シリーズ_計測制御</v>
          </cell>
        </row>
        <row r="10">
          <cell r="C10" t="str">
            <v>To-Beエンジニア試験　問題演習&amp;解説(過去問付き）　機械コース</v>
          </cell>
        </row>
        <row r="11">
          <cell r="C11" t="str">
            <v>To-Beエンジニア試験公式eL　電気電子シリーズ_電気回路の基礎</v>
          </cell>
        </row>
        <row r="12">
          <cell r="C12" t="str">
            <v>To-Beエンジニア試験公式eL　電気電子シリーズ_電子回路の基礎</v>
          </cell>
        </row>
        <row r="13">
          <cell r="C13" t="str">
            <v>To-Beエンジニア試験公式eL　電気電子シリーズ_半導体デバイス</v>
          </cell>
        </row>
        <row r="14">
          <cell r="C14" t="str">
            <v>To-Beエンジニア試験公式eL　電気電子シリーズ_インターフェース</v>
          </cell>
        </row>
        <row r="15">
          <cell r="C15" t="str">
            <v>To-Beエンジニア試験公式eL　電気電子シリーズ_モータと電力</v>
          </cell>
        </row>
        <row r="16">
          <cell r="C16" t="str">
            <v>To-Beエンジニア試験公式eL　電気電子シリーズ_センサ技術</v>
          </cell>
        </row>
        <row r="17">
          <cell r="C17" t="str">
            <v>To-Beエンジニア試験　問題演習&amp;解説(過去問付き）　電気・電子コース</v>
          </cell>
        </row>
        <row r="18">
          <cell r="C18" t="str">
            <v>To-Beエンジニア試験公式eL　情報シリーズ_情報の基礎</v>
          </cell>
        </row>
        <row r="19">
          <cell r="C19" t="str">
            <v>To-Beエンジニア試験公式eL　情報シリーズ_プロセッサ</v>
          </cell>
        </row>
        <row r="20">
          <cell r="C20" t="str">
            <v>To-Beエンジニア試験公式eL　情報シリーズ_プログラミング</v>
          </cell>
        </row>
        <row r="21">
          <cell r="C21" t="str">
            <v>To-Beエンジニア試験公式eL　情報シリーズ_システム構成</v>
          </cell>
        </row>
        <row r="22">
          <cell r="C22" t="str">
            <v>To-Beエンジニア試験公式eL　情報シリーズ_システム開発</v>
          </cell>
        </row>
        <row r="23">
          <cell r="C23" t="str">
            <v>To-Beエンジニア試験公式eL　情報シリーズ_ネットワークとマルチメディア</v>
          </cell>
        </row>
        <row r="24">
          <cell r="C24" t="str">
            <v>To-Beエンジニア試験　問題演習&amp;解説(過去問付き）　情報コース　</v>
          </cell>
        </row>
        <row r="25">
          <cell r="C25" t="str">
            <v>To-Beエンジニア試験公式eL　品質管理基礎シリーズ_品質</v>
          </cell>
        </row>
        <row r="26">
          <cell r="C26" t="str">
            <v>To-Beエンジニア試験公式eL　品質管理基礎シリーズ_管理</v>
          </cell>
        </row>
        <row r="27">
          <cell r="C27" t="str">
            <v>To-Beエンジニア試験公式eL　品質管理基礎シリーズ_QC的考え方</v>
          </cell>
        </row>
        <row r="28">
          <cell r="C28" t="str">
            <v>To-Beエンジニア試験公式eL　品質管理基礎シリーズ_改善と問題解決</v>
          </cell>
        </row>
        <row r="29">
          <cell r="C29" t="str">
            <v>To-Beエンジニア試験公式eL　品質管理基礎シリーズ_統計的考え方</v>
          </cell>
        </row>
        <row r="30">
          <cell r="C30" t="str">
            <v>To-Beエンジニア試験公式eL　品質管理基礎シリーズ_QC七つ道具</v>
          </cell>
        </row>
        <row r="31">
          <cell r="C31" t="str">
            <v>To-Beエンジニア試験公式eL　化学シリーズ_化学の基礎</v>
          </cell>
        </row>
        <row r="32">
          <cell r="C32" t="str">
            <v>To-Beエンジニア試験公式eL　化学シリーズ_無機化学・セラミックス</v>
          </cell>
        </row>
        <row r="33">
          <cell r="C33" t="str">
            <v>To-Beエンジニア試験公式eL　化学シリーズ_有機化学・高分子化学</v>
          </cell>
        </row>
        <row r="34">
          <cell r="C34" t="str">
            <v>To-Beエンジニア試験公式eL　化学シリーズ_物理化学・電気化学</v>
          </cell>
        </row>
        <row r="35">
          <cell r="C35" t="str">
            <v>To-Beエンジニア試験公式eL　化学シリーズ_分析化学・環境化学</v>
          </cell>
        </row>
        <row r="36">
          <cell r="C36" t="str">
            <v>To-Beエンジニア試験公式eL　化学シリーズ_化学プロセス</v>
          </cell>
        </row>
        <row r="37">
          <cell r="C37" t="str">
            <v>To-Beメンテナンス技術試験公式eL_メンテナンスの基礎</v>
          </cell>
        </row>
        <row r="38">
          <cell r="C38" t="str">
            <v>To-Beメンテナンス技術試験公式eL_電気部品と電気回路</v>
          </cell>
        </row>
        <row r="39">
          <cell r="C39" t="str">
            <v>To-Beメンテナンス技術試験公式eL_材料と機械</v>
          </cell>
        </row>
        <row r="40">
          <cell r="C40" t="str">
            <v>To-Beメンテナンス技術試験公式eL_メカトロニクス</v>
          </cell>
        </row>
        <row r="41">
          <cell r="C41" t="str">
            <v>To-Beメンテナンス技術試験公式eL_機械の制御</v>
          </cell>
        </row>
        <row r="42">
          <cell r="C42" t="str">
            <v>To-Beベーシック試験公式eL_仕事の基本とは</v>
          </cell>
        </row>
        <row r="43">
          <cell r="C43" t="str">
            <v>To-Beベーシック試験公式eL_組織で働くとは</v>
          </cell>
        </row>
        <row r="44">
          <cell r="C44" t="str">
            <v>ゼロから学ぶDX入門</v>
          </cell>
        </row>
        <row r="45">
          <cell r="C45" t="str">
            <v>ゼロから学ぶIoT入門</v>
          </cell>
        </row>
        <row r="46">
          <cell r="C46" t="str">
            <v>ゼロから学ぶAI入門</v>
          </cell>
        </row>
        <row r="47">
          <cell r="C47" t="str">
            <v>ゼロから学ぶデータサイエンス入門</v>
          </cell>
        </row>
        <row r="48">
          <cell r="C48" t="str">
            <v>ゼロから学ぶ5G入門</v>
          </cell>
        </row>
        <row r="49">
          <cell r="C49" t="str">
            <v>ゼロから学ぶアジャイル入門</v>
          </cell>
        </row>
        <row r="50">
          <cell r="C50" t="str">
            <v>ゼロから学ぶブロックチェーン入門</v>
          </cell>
        </row>
        <row r="51">
          <cell r="C51" t="str">
            <v>ゼロから学ぶ生成AI入門</v>
          </cell>
        </row>
        <row r="52">
          <cell r="C52" t="str">
            <v>製造業DX推進のためのMicrosoft Power Platform超入門</v>
          </cell>
        </row>
        <row r="53">
          <cell r="C53" t="str">
            <v>データ分析指導のスペシャリスト本田和恵先生が優しく教える「データを正しく判断するための基礎レッスン」</v>
          </cell>
        </row>
        <row r="54">
          <cell r="C54" t="str">
            <v>生成AIにダマされないための統計学の基礎</v>
          </cell>
        </row>
        <row r="55">
          <cell r="C55" t="str">
            <v>EV・電動モビリティ入門</v>
          </cell>
        </row>
        <row r="56">
          <cell r="C56" t="str">
            <v>EV・機械制御のための電気・電子回路入門講座</v>
          </cell>
        </row>
        <row r="57">
          <cell r="C57" t="str">
            <v>モータ制御実践基礎コース</v>
          </cell>
        </row>
        <row r="58">
          <cell r="C58" t="str">
            <v>ゼロから学ぶ自動車の電気・電装入門</v>
          </cell>
        </row>
        <row r="59">
          <cell r="C59" t="str">
            <v>モータ・インバータコース</v>
          </cell>
        </row>
        <row r="60">
          <cell r="C60" t="str">
            <v>ドクター松田のセンサ実験室!!</v>
          </cell>
        </row>
        <row r="61">
          <cell r="C61" t="str">
            <v>笑って覚える電気小噺</v>
          </cell>
        </row>
        <row r="62">
          <cell r="C62" t="str">
            <v>笑って覚える電子小噺</v>
          </cell>
        </row>
        <row r="63">
          <cell r="C63" t="str">
            <v>相手を動かすオンラインプレゼン成功テクニック</v>
          </cell>
        </row>
        <row r="64">
          <cell r="C64" t="str">
            <v xml:space="preserve">テレワークでも大丈夫。若手社員のためのタスクマネジメントレッスン </v>
          </cell>
        </row>
        <row r="65">
          <cell r="C65" t="str">
            <v>テレワークでも負けない ！部下・後輩育成のコツ</v>
          </cell>
        </row>
        <row r="66">
          <cell r="C66" t="str">
            <v>テレワークでも大丈夫。若手社員のためのメンタルマネジメントレッスン</v>
          </cell>
        </row>
        <row r="67">
          <cell r="C67" t="str">
            <v>新人技術者のための機械入門塾</v>
          </cell>
        </row>
        <row r="68">
          <cell r="C68" t="str">
            <v>新人技術者のための電気入門塾</v>
          </cell>
        </row>
        <row r="69">
          <cell r="C69" t="str">
            <v>新人技術者のための電子入門塾</v>
          </cell>
        </row>
        <row r="70">
          <cell r="C70" t="str">
            <v>仕事で必要な品質管理の基礎</v>
          </cell>
        </row>
        <row r="71">
          <cell r="C71" t="str">
            <v>TQMの使い方とQC的考え方</v>
          </cell>
        </row>
        <row r="72">
          <cell r="C72" t="str">
            <v>職場の問題解決のためのQC七つ道具の使い方　その1</v>
          </cell>
        </row>
        <row r="73">
          <cell r="C73" t="str">
            <v>職場の問題解決のためのQC七つ道具の使い方　その2</v>
          </cell>
        </row>
        <row r="74">
          <cell r="C74" t="str">
            <v>職場の問題解決のための新QC七つ道具の使い方</v>
          </cell>
        </row>
        <row r="75">
          <cell r="C75" t="str">
            <v>QC的問題解決実践編</v>
          </cell>
        </row>
        <row r="76">
          <cell r="C76" t="str">
            <v>企業におけるエンジニアとしての学びの重要性</v>
          </cell>
        </row>
        <row r="77">
          <cell r="C77" t="str">
            <v>ダマすプレゼンのしくみ　-数値･グラフ･話術･構成に隠された欺く手法とその見破り方-</v>
          </cell>
        </row>
        <row r="78">
          <cell r="C78" t="str">
            <v>Z世代を育成するOJTトレーナーのための実践レッスン</v>
          </cell>
        </row>
        <row r="79">
          <cell r="C79" t="str">
            <v>IoT機器や道具を活用した親の見守り・介護</v>
          </cell>
        </row>
        <row r="80">
          <cell r="C80" t="str">
            <v>介護と仕事を両立させるためにやるべきこと</v>
          </cell>
        </row>
        <row r="81">
          <cell r="C81" t="str">
            <v>認知症介護のリアルと知っておきたい基礎知識</v>
          </cell>
        </row>
        <row r="82">
          <cell r="C82" t="str">
            <v>離れて暮らす親をどう介護する？</v>
          </cell>
        </row>
        <row r="83">
          <cell r="C83" t="str">
            <v>男の介護、女の介護（男女共同参画）</v>
          </cell>
        </row>
        <row r="84">
          <cell r="C84" t="str">
            <v>映像授業ラーニング_信頼性解析手法コース</v>
          </cell>
        </row>
        <row r="85">
          <cell r="C85" t="str">
            <v>映像授業ラーニング_FMEAコース　</v>
          </cell>
        </row>
        <row r="86">
          <cell r="C86" t="str">
            <v>映像授業ラーニング_FTAコース　</v>
          </cell>
        </row>
        <row r="87">
          <cell r="C87" t="str">
            <v>映像授業ラーニング_信頼性解析手法・FMEAコース</v>
          </cell>
        </row>
        <row r="88">
          <cell r="C88" t="str">
            <v>映像授業ラーニング_信頼性解析手法・FTAコース</v>
          </cell>
        </row>
        <row r="89">
          <cell r="C89" t="str">
            <v>映像授業ラーニング_FMEA・FTAコース</v>
          </cell>
        </row>
        <row r="90">
          <cell r="C90" t="str">
            <v>映像授業ラーニング_信頼性解析手法・FMEA・FTAコース　</v>
          </cell>
        </row>
        <row r="91">
          <cell r="C91" t="str">
            <v>映像授業ラーニング_生産現場の失敗あるあるトピックス</v>
          </cell>
        </row>
        <row r="92">
          <cell r="C92" t="str">
            <v>映像授業ラーニング_職場の安全衛生</v>
          </cell>
        </row>
        <row r="93">
          <cell r="C93" t="str">
            <v>映像授業ラーニング_設計品質を担保するための「製品化5つの壁」</v>
          </cell>
        </row>
        <row r="94">
          <cell r="C94" t="str">
            <v>リトライ数学Ⅰ</v>
          </cell>
        </row>
        <row r="95">
          <cell r="C95" t="str">
            <v>リトライ数学Ⅱ</v>
          </cell>
        </row>
        <row r="96">
          <cell r="C96" t="str">
            <v>リトライ物理Ⅰ</v>
          </cell>
        </row>
        <row r="97">
          <cell r="C97" t="str">
            <v>リトライ物理Ⅱ</v>
          </cell>
        </row>
        <row r="98">
          <cell r="C98" t="str">
            <v>製品設計のためのプレス技術シリーズ_1.プレス加工、システム、設備の概要</v>
          </cell>
        </row>
        <row r="99">
          <cell r="C99" t="str">
            <v>製品設計のためのプレス技術シリーズ_2.プレス加工でできること①　せん断加工、曲げ加工</v>
          </cell>
        </row>
        <row r="100">
          <cell r="C100" t="str">
            <v>製品設計のためのプレス技術シリーズ_3.プレス加工でできること②　絞り加工、成形加工、圧縮成形加工、接合加工</v>
          </cell>
        </row>
        <row r="101">
          <cell r="C101" t="str">
            <v>製品設計のためのプラスチック技術シリーズ_1.プラスチックとは</v>
          </cell>
        </row>
        <row r="102">
          <cell r="C102" t="str">
            <v>製品設計のためのプラスチック技術シリーズ_2.プラスチック成形加工</v>
          </cell>
        </row>
        <row r="103">
          <cell r="C103" t="str">
            <v>製品設計のためのプラスチック技術シリーズ_3.特性と応用、その他</v>
          </cell>
        </row>
        <row r="104">
          <cell r="C104" t="str">
            <v>IoT技術入門講座</v>
          </cell>
        </row>
        <row r="105">
          <cell r="C105" t="str">
            <v>ものづくりのためのAI入門講座</v>
          </cell>
        </row>
        <row r="106">
          <cell r="C106" t="str">
            <v>Excelで学ぶデータサイエンス入門講座</v>
          </cell>
        </row>
        <row r="107">
          <cell r="C107" t="str">
            <v>Pythonで学ぶ機械学習入門講座</v>
          </cell>
        </row>
        <row r="108">
          <cell r="C108" t="str">
            <v>マネージャーのためのAI導入コース</v>
          </cell>
        </row>
        <row r="109">
          <cell r="C109" t="str">
            <v>ビジネスパーソンのための5G入門講座</v>
          </cell>
        </row>
        <row r="110">
          <cell r="C110" t="str">
            <v>数式・Pythonなしでわかるディープラーニング入門講座</v>
          </cell>
        </row>
        <row r="111">
          <cell r="C111" t="str">
            <v>初めの一歩ブロックチェーン講座</v>
          </cell>
        </row>
        <row r="112">
          <cell r="C112" t="str">
            <v>ディジタル技術者のためのアナログ基礎講座</v>
          </cell>
        </row>
        <row r="113">
          <cell r="C113" t="str">
            <v>電子機器のノイズ対策講座</v>
          </cell>
        </row>
        <row r="114">
          <cell r="C114" t="str">
            <v>はじめて学ぶ半導体のしくみ</v>
          </cell>
        </row>
        <row r="115">
          <cell r="C115" t="str">
            <v>実務に役立つ電気電子シリーズ_【電気回路設計・デジタル回路設計】</v>
          </cell>
        </row>
        <row r="116">
          <cell r="C116" t="str">
            <v>実務に役立つ電気電子シリーズ_【アナログ回路設計・センサ技術】</v>
          </cell>
        </row>
        <row r="117">
          <cell r="C117" t="str">
            <v>実務に役立つ電気電子シリーズ_【モータ駆動技術・電源回路】</v>
          </cell>
        </row>
        <row r="118">
          <cell r="C118" t="str">
            <v>実務に役立つ電気電子シリーズ_【ノイズ対策・制御プログラミング】</v>
          </cell>
        </row>
        <row r="119">
          <cell r="C119" t="str">
            <v>実務に役立つ電気電子シリーズ_総合コース</v>
          </cell>
        </row>
        <row r="120">
          <cell r="C120" t="str">
            <v>現場で役立つモータ制御活用講座</v>
          </cell>
        </row>
        <row r="121">
          <cell r="C121" t="str">
            <v>機械系技術者のための初歩の電気講座</v>
          </cell>
        </row>
        <row r="122">
          <cell r="C122" t="str">
            <v>始めてみよう組込みシステム講座[改訂版]</v>
          </cell>
        </row>
        <row r="123">
          <cell r="C123" t="str">
            <v>現場で役立つ機械の知識講座</v>
          </cell>
        </row>
        <row r="124">
          <cell r="C124" t="str">
            <v>機械設計エンジニア入門講座</v>
          </cell>
        </row>
        <row r="125">
          <cell r="C125" t="str">
            <v>設備・機械メンテナンス実務講座　1.電気</v>
          </cell>
        </row>
        <row r="126">
          <cell r="C126" t="str">
            <v>設備・機械メンテナンス実務講座　2.メカトロニクス</v>
          </cell>
        </row>
        <row r="127">
          <cell r="C127" t="str">
            <v>設備・機械メンテナンス実務講座　3.油・空圧</v>
          </cell>
        </row>
        <row r="128">
          <cell r="C128" t="str">
            <v>設備・機械メンテナンス実務講座　4.材料と機械故障</v>
          </cell>
        </row>
        <row r="129">
          <cell r="C129" t="str">
            <v>設備・機械メンテナンス実務講座　5.機械要素・機構</v>
          </cell>
        </row>
        <row r="130">
          <cell r="C130" t="str">
            <v>設備・機械メンテナンス実務講座　6.シーケンス制御</v>
          </cell>
        </row>
        <row r="131">
          <cell r="C131" t="str">
            <v>設備・機械メンテナンス実務講座　7.電気測定</v>
          </cell>
        </row>
        <row r="132">
          <cell r="C132" t="str">
            <v>利益を生み出す原価管理とコストダウン講座</v>
          </cell>
        </row>
        <row r="133">
          <cell r="C133" t="str">
            <v>設計者のためのコスト作り込み講座</v>
          </cell>
        </row>
        <row r="134">
          <cell r="C134" t="str">
            <v>常識をくつがえすモノづくり発想法講座</v>
          </cell>
        </row>
        <row r="135">
          <cell r="C135" t="str">
            <v>海外でのものづくり英語入門講座</v>
          </cell>
        </row>
        <row r="136">
          <cell r="C136" t="str">
            <v>FMEA・FTA故障解析入門講座</v>
          </cell>
        </row>
        <row r="137">
          <cell r="C137" t="str">
            <v>DRBFMの実践入門講座</v>
          </cell>
        </row>
        <row r="138">
          <cell r="C138" t="str">
            <v>実務に役立つ機械シリーズ_見て、聴いて、読んで納得【機械工学】</v>
          </cell>
        </row>
        <row r="139">
          <cell r="C139" t="str">
            <v>実務に役立つ機械シリーズ_見て、聴いて、読んで納得【材料】</v>
          </cell>
        </row>
        <row r="140">
          <cell r="C140" t="str">
            <v>実務に役立つ機械シリーズ_見て、聴いて、読んで納得【設計製図】</v>
          </cell>
        </row>
        <row r="141">
          <cell r="C141" t="str">
            <v>実務に役立つ機械シリーズ_見て、聴いて、読んで納得【加工】</v>
          </cell>
        </row>
        <row r="142">
          <cell r="C142" t="str">
            <v>実務に役立つ機械シリーズ_見て、聴いて、読んで納得【機械要素】</v>
          </cell>
        </row>
        <row r="143">
          <cell r="C143" t="str">
            <v>実務に役立つ機械シリーズ_見て、聴いて、読んで納得【計測技術】</v>
          </cell>
        </row>
        <row r="144">
          <cell r="C144" t="str">
            <v>実務に役立つ機械シリーズ_見て、聴いて、読んで納得【モータと電力】</v>
          </cell>
        </row>
        <row r="145">
          <cell r="C145" t="str">
            <v>実務に役立つ機械シリーズ_見て、聴いて、読んで納得【制御技術】</v>
          </cell>
        </row>
        <row r="146">
          <cell r="C146" t="str">
            <v>実務に役立つ機械シリーズ_見て、聴いて、読んで納得　総合コース</v>
          </cell>
        </row>
        <row r="147">
          <cell r="C147" t="str">
            <v>Tech Starter スタートアップ講座　社会人基礎</v>
          </cell>
        </row>
        <row r="148">
          <cell r="C148" t="str">
            <v>ゼロから学ぶ機械シリーズ</v>
          </cell>
        </row>
        <row r="149">
          <cell r="C149" t="str">
            <v>ゼロから学ぶ電気電子シリーズ</v>
          </cell>
        </row>
        <row r="150">
          <cell r="C150" t="str">
            <v>ゼロから学ぶ情報シリーズ</v>
          </cell>
        </row>
        <row r="151">
          <cell r="C151" t="str">
            <v>ゼロから学ぶ化学シリーズ</v>
          </cell>
        </row>
        <row r="152">
          <cell r="C152" t="str">
            <v>なるほど！シリーズ（機電情品化）</v>
          </cell>
        </row>
      </sheetData>
      <sheetData sheetId="4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Ａシート(ご担当者様情報など)"/>
      <sheetName val="Sheet1"/>
      <sheetName val="Ｂシート(受講者様情報)"/>
      <sheetName val="Cシート(テキストお申込み)"/>
      <sheetName val="追記用別紙"/>
    </sheetNames>
    <sheetDataSet>
      <sheetData sheetId="0"/>
      <sheetData sheetId="1" refreshError="1"/>
      <sheetData sheetId="2"/>
      <sheetData sheetId="3">
        <row r="2">
          <cell r="A2" t="str">
            <v>★選択してください</v>
          </cell>
        </row>
      </sheetData>
      <sheetData sheetId="4" refreshError="1"/>
      <sheetData sheetId="5" refreshError="1"/>
      <sheetData sheetId="6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記入例"/>
      <sheetName val="申込書"/>
      <sheetName val="追記用別紙"/>
      <sheetName val="Sheet1"/>
    </sheetNames>
    <sheetDataSet>
      <sheetData sheetId="0"/>
      <sheetData sheetId="1"/>
      <sheetData sheetId="2"/>
      <sheetData sheetId="3">
        <row r="59">
          <cell r="B59" t="str">
            <v>★選択してください</v>
          </cell>
          <cell r="C59" t="str">
            <v>製造</v>
          </cell>
          <cell r="D59" t="str">
            <v>労働者派遣</v>
          </cell>
          <cell r="E59" t="str">
            <v>機械機器メンテナンス</v>
          </cell>
          <cell r="F59" t="str">
            <v>ソフトウェア・システムサービス</v>
          </cell>
          <cell r="G59" t="str">
            <v>通信・ネットワーク</v>
          </cell>
          <cell r="H59" t="str">
            <v>商社・卸売</v>
          </cell>
          <cell r="I59" t="str">
            <v>電気・ガス・エネルギー関連</v>
          </cell>
          <cell r="J59" t="str">
            <v>建設</v>
          </cell>
          <cell r="K59" t="str">
            <v>学校</v>
          </cell>
          <cell r="L59" t="str">
            <v>その他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変更履歴"/>
      <sheetName val="データ登録者"/>
      <sheetName val="通信教育講座一覧"/>
      <sheetName val="書籍一覧"/>
      <sheetName val="DVD一覧"/>
      <sheetName val="eラーニング一覧"/>
      <sheetName val="eラーニング海外言語一覧"/>
      <sheetName val="ToBe一覧"/>
      <sheetName val="セット物"/>
      <sheetName val="特別パックeラーニング定額制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xxl21:alternateUrls>
      <xxl21:absoluteUrl r:id="rId2"/>
    </xxl21:alternateUrls>
    <sheetNames>
      <sheetName val="必ずお読みください"/>
      <sheetName val="お申込内容"/>
      <sheetName val="To-Be試験申込書"/>
      <sheetName val="受講者リスト"/>
      <sheetName val="Sheet2"/>
    </sheetNames>
    <sheetDataSet>
      <sheetData sheetId="0"/>
      <sheetData sheetId="1"/>
      <sheetData sheetId="2"/>
      <sheetData sheetId="3"/>
      <sheetData sheetId="4">
        <row r="2">
          <cell r="A2" t="str">
            <v>★選択してください</v>
          </cell>
        </row>
        <row r="3">
          <cell r="A3" t="str">
            <v>エンジニア試験スタンダード_プラン1</v>
          </cell>
        </row>
        <row r="4">
          <cell r="A4" t="str">
            <v>エンジニア試験スタンダード_プラン2</v>
          </cell>
        </row>
        <row r="5">
          <cell r="A5" t="str">
            <v>エンジニア試験スタンダード_プラン3</v>
          </cell>
        </row>
        <row r="6">
          <cell r="A6" t="str">
            <v>エンジニア試験スタンダード_プラン4</v>
          </cell>
        </row>
        <row r="7">
          <cell r="A7" t="str">
            <v>エンジニア試験スタンダード_プラン5</v>
          </cell>
        </row>
        <row r="8">
          <cell r="A8" t="str">
            <v>エンジニア試験スタンダード_プラン1Plus</v>
          </cell>
        </row>
        <row r="9">
          <cell r="A9" t="str">
            <v>エンジニア試験アドバンスト</v>
          </cell>
        </row>
        <row r="10">
          <cell r="A10" t="str">
            <v>メンテナンス技術試験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必ずお読みください"/>
      <sheetName val="お申込から開講までの流れ"/>
      <sheetName val="Aシート(記入例・CBT)"/>
      <sheetName val="Aシート(CBT)"/>
      <sheetName val="Aシート（記入例・マークシート）"/>
      <sheetName val="Aシート（マークシート）"/>
      <sheetName val="Ｂシート(受講者様情報)"/>
      <sheetName val="Cシート(テキストお申込み)"/>
      <sheetName val="追記用別紙"/>
      <sheetName val="Sheet1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>
        <row r="51">
          <cell r="B51" t="str">
            <v>★選択してください</v>
          </cell>
          <cell r="C51" t="str">
            <v>発行希望</v>
          </cell>
          <cell r="D51" t="str">
            <v>不要</v>
          </cell>
        </row>
      </sheetData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hyperlink" Target="https://www.cogaku.co.jp/material/assets/file/manualset_cd.zip" TargetMode="External"/><Relationship Id="rId2" Type="http://schemas.openxmlformats.org/officeDocument/2006/relationships/hyperlink" Target="https://www.cogaku.co.jp/material/assets/file/adminstartguide_cd.pdf" TargetMode="External"/><Relationship Id="rId1" Type="http://schemas.openxmlformats.org/officeDocument/2006/relationships/hyperlink" Target="mailto:e-learning@cogaku.co.jp" TargetMode="External"/><Relationship Id="rId6" Type="http://schemas.openxmlformats.org/officeDocument/2006/relationships/hyperlink" Target="https://cogaku.share-wis.com/pages/browser" TargetMode="External"/><Relationship Id="rId5" Type="http://schemas.openxmlformats.org/officeDocument/2006/relationships/hyperlink" Target="https://www.cogaku.co.jp/privacy/" TargetMode="External"/><Relationship Id="rId4" Type="http://schemas.openxmlformats.org/officeDocument/2006/relationships/hyperlink" Target="https://cogaku.share-wis.com/pages/terms" TargetMode="Externa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592B7E-9CD0-4F91-9AD1-D038F1F52204}">
  <sheetPr>
    <tabColor rgb="FFFF0000"/>
  </sheetPr>
  <dimension ref="A1:Q35"/>
  <sheetViews>
    <sheetView showGridLines="0" tabSelected="1" workbookViewId="0"/>
  </sheetViews>
  <sheetFormatPr defaultRowHeight="13" x14ac:dyDescent="0.2"/>
  <cols>
    <col min="1" max="1" width="4.7265625" customWidth="1"/>
    <col min="2" max="3" width="3.453125" customWidth="1"/>
    <col min="4" max="4" width="12.90625" customWidth="1"/>
    <col min="5" max="8" width="11.453125" customWidth="1"/>
    <col min="9" max="9" width="4.453125" customWidth="1"/>
    <col min="10" max="11" width="11.453125" customWidth="1"/>
    <col min="14" max="14" width="12.7265625" customWidth="1"/>
    <col min="15" max="15" width="12.90625" customWidth="1"/>
    <col min="16" max="16" width="5.26953125" customWidth="1"/>
  </cols>
  <sheetData>
    <row r="1" spans="2:16" ht="24" customHeight="1" x14ac:dyDescent="0.2">
      <c r="O1" s="87">
        <v>46052</v>
      </c>
    </row>
    <row r="2" spans="2:16" ht="24" customHeight="1" x14ac:dyDescent="0.2">
      <c r="B2" s="174" t="s">
        <v>572</v>
      </c>
      <c r="C2" s="174"/>
      <c r="D2" s="174"/>
      <c r="E2" s="174"/>
      <c r="F2" s="174"/>
      <c r="G2" s="174"/>
      <c r="H2" s="174"/>
      <c r="I2" s="174"/>
      <c r="J2" s="174"/>
      <c r="K2" s="174"/>
      <c r="L2" s="174"/>
      <c r="M2" s="174"/>
      <c r="N2" s="174"/>
      <c r="O2" s="174"/>
      <c r="P2" s="74"/>
    </row>
    <row r="3" spans="2:16" x14ac:dyDescent="0.2">
      <c r="O3" s="75"/>
    </row>
    <row r="4" spans="2:16" ht="17" customHeight="1" x14ac:dyDescent="0.2">
      <c r="B4" s="30"/>
      <c r="C4" s="31"/>
      <c r="D4" s="27"/>
      <c r="E4" s="27"/>
      <c r="F4" s="27"/>
      <c r="G4" s="27"/>
      <c r="H4" s="27"/>
      <c r="I4" s="27"/>
      <c r="J4" s="27"/>
      <c r="K4" s="27"/>
      <c r="L4" s="32"/>
      <c r="M4" s="27"/>
      <c r="N4" s="27"/>
      <c r="O4" s="28"/>
    </row>
    <row r="5" spans="2:16" ht="20.5" customHeight="1" x14ac:dyDescent="0.2">
      <c r="B5" s="2"/>
      <c r="C5" s="76" t="s">
        <v>55</v>
      </c>
      <c r="D5" s="77"/>
      <c r="E5" s="77"/>
      <c r="F5" s="77"/>
      <c r="G5" s="77"/>
      <c r="H5" s="77"/>
      <c r="I5" s="77"/>
      <c r="J5" s="77"/>
      <c r="K5" s="77"/>
      <c r="L5" s="77"/>
      <c r="M5" s="77"/>
      <c r="N5" s="77"/>
      <c r="O5" s="78"/>
      <c r="P5" s="36"/>
    </row>
    <row r="6" spans="2:16" ht="14" x14ac:dyDescent="0.2">
      <c r="B6" s="2"/>
      <c r="D6" s="79" t="s">
        <v>561</v>
      </c>
      <c r="O6" s="3"/>
    </row>
    <row r="7" spans="2:16" ht="14" x14ac:dyDescent="0.2">
      <c r="B7" s="2"/>
      <c r="D7" s="79" t="s">
        <v>0</v>
      </c>
      <c r="O7" s="3"/>
    </row>
    <row r="8" spans="2:16" x14ac:dyDescent="0.2">
      <c r="B8" s="2"/>
      <c r="D8" s="37"/>
      <c r="O8" s="3"/>
    </row>
    <row r="9" spans="2:16" x14ac:dyDescent="0.2">
      <c r="B9" s="2"/>
      <c r="D9" s="80" t="s">
        <v>56</v>
      </c>
      <c r="E9" s="8"/>
      <c r="F9" s="8"/>
      <c r="G9" s="8"/>
      <c r="H9" s="8"/>
      <c r="I9" s="8"/>
      <c r="J9" s="8"/>
      <c r="K9" s="8"/>
      <c r="L9" s="8"/>
      <c r="O9" s="3"/>
    </row>
    <row r="10" spans="2:16" x14ac:dyDescent="0.2">
      <c r="B10" s="2"/>
      <c r="D10" s="81" t="s">
        <v>57</v>
      </c>
      <c r="E10" s="8"/>
      <c r="F10" s="8"/>
      <c r="G10" s="8"/>
      <c r="H10" s="8"/>
      <c r="I10" s="8"/>
      <c r="J10" s="8"/>
      <c r="K10" s="8"/>
      <c r="L10" s="8"/>
      <c r="O10" s="3"/>
    </row>
    <row r="11" spans="2:16" x14ac:dyDescent="0.2">
      <c r="B11" s="2"/>
      <c r="D11" s="80"/>
      <c r="E11" s="8"/>
      <c r="F11" s="8"/>
      <c r="G11" s="8"/>
      <c r="H11" s="8"/>
      <c r="I11" s="8"/>
      <c r="J11" s="8"/>
      <c r="K11" s="8"/>
      <c r="L11" s="8"/>
      <c r="O11" s="3"/>
    </row>
    <row r="12" spans="2:16" x14ac:dyDescent="0.2">
      <c r="B12" s="2"/>
      <c r="D12" s="80" t="s">
        <v>58</v>
      </c>
      <c r="E12" s="8"/>
      <c r="F12" s="8"/>
      <c r="G12" s="8"/>
      <c r="H12" s="8"/>
      <c r="I12" s="8"/>
      <c r="J12" s="8"/>
      <c r="K12" s="8"/>
      <c r="L12" s="8"/>
      <c r="O12" s="3"/>
    </row>
    <row r="13" spans="2:16" x14ac:dyDescent="0.2">
      <c r="B13" s="2"/>
      <c r="D13" s="80" t="s">
        <v>1</v>
      </c>
      <c r="E13" s="8"/>
      <c r="F13" s="8"/>
      <c r="G13" s="8"/>
      <c r="H13" s="8"/>
      <c r="I13" s="8"/>
      <c r="J13" s="8"/>
      <c r="K13" s="8"/>
      <c r="L13" s="8"/>
      <c r="O13" s="3"/>
    </row>
    <row r="14" spans="2:16" x14ac:dyDescent="0.2">
      <c r="B14" s="2"/>
      <c r="D14" s="80" t="s">
        <v>562</v>
      </c>
      <c r="E14" s="8"/>
      <c r="F14" s="8"/>
      <c r="G14" s="8"/>
      <c r="H14" s="8"/>
      <c r="I14" s="8"/>
      <c r="J14" s="8"/>
      <c r="K14" s="8"/>
      <c r="L14" s="8"/>
      <c r="O14" s="3"/>
    </row>
    <row r="15" spans="2:16" x14ac:dyDescent="0.2">
      <c r="B15" s="2"/>
      <c r="O15" s="3"/>
    </row>
    <row r="16" spans="2:16" ht="21.5" customHeight="1" x14ac:dyDescent="0.2">
      <c r="B16" s="2"/>
      <c r="C16" s="144" t="s">
        <v>563</v>
      </c>
      <c r="D16" s="144"/>
      <c r="E16" s="145"/>
      <c r="F16" s="145"/>
      <c r="G16" s="146"/>
      <c r="H16" s="147"/>
      <c r="I16" s="147"/>
      <c r="J16" s="147"/>
      <c r="K16" s="147"/>
      <c r="L16" s="147"/>
      <c r="M16" s="147"/>
      <c r="N16" s="147"/>
      <c r="O16" s="3"/>
    </row>
    <row r="17" spans="1:17" s="148" customFormat="1" ht="18" customHeight="1" x14ac:dyDescent="0.2">
      <c r="B17" s="149"/>
      <c r="C17" s="150"/>
      <c r="D17" s="151" t="s">
        <v>564</v>
      </c>
      <c r="E17" s="152"/>
      <c r="F17" s="152"/>
      <c r="G17" s="152"/>
      <c r="H17" s="152"/>
      <c r="I17" s="152"/>
      <c r="J17" s="152"/>
      <c r="K17" s="152"/>
      <c r="L17" s="152"/>
      <c r="O17" s="153"/>
      <c r="Q17" s="154"/>
    </row>
    <row r="18" spans="1:17" ht="18" customHeight="1" x14ac:dyDescent="0.2">
      <c r="B18" s="2"/>
      <c r="D18" s="155" t="s">
        <v>565</v>
      </c>
      <c r="E18" s="8"/>
      <c r="F18" s="8"/>
      <c r="G18" s="8"/>
      <c r="H18" s="8"/>
      <c r="I18" s="8"/>
      <c r="J18" s="8"/>
      <c r="K18" s="8"/>
      <c r="L18" s="8"/>
      <c r="O18" s="3"/>
    </row>
    <row r="19" spans="1:17" ht="18" customHeight="1" x14ac:dyDescent="0.2">
      <c r="B19" s="2"/>
      <c r="O19" s="3"/>
    </row>
    <row r="20" spans="1:17" ht="30" customHeight="1" x14ac:dyDescent="0.2">
      <c r="A20" s="33"/>
      <c r="B20" s="82"/>
      <c r="C20" s="33"/>
      <c r="E20" s="156" t="s">
        <v>566</v>
      </c>
      <c r="F20" s="157"/>
      <c r="G20" s="157"/>
      <c r="H20" s="158" t="s">
        <v>567</v>
      </c>
      <c r="I20" s="159"/>
      <c r="J20" s="159"/>
      <c r="K20" s="159"/>
      <c r="L20" s="159"/>
      <c r="M20" s="159"/>
      <c r="N20" s="33"/>
      <c r="O20" s="3"/>
    </row>
    <row r="21" spans="1:17" ht="18" customHeight="1" x14ac:dyDescent="0.2">
      <c r="A21" s="33"/>
      <c r="B21" s="82"/>
      <c r="C21" s="33"/>
      <c r="E21" s="160"/>
      <c r="F21" s="161"/>
      <c r="G21" s="161"/>
      <c r="H21" s="162"/>
      <c r="I21" s="33"/>
      <c r="J21" s="33"/>
      <c r="K21" s="33"/>
      <c r="L21" s="33"/>
      <c r="M21" s="33"/>
      <c r="N21" s="33"/>
      <c r="O21" s="3"/>
    </row>
    <row r="22" spans="1:17" ht="18" customHeight="1" x14ac:dyDescent="0.2">
      <c r="A22" s="33"/>
      <c r="B22" s="82"/>
      <c r="C22" s="33"/>
      <c r="D22" s="1" t="s">
        <v>568</v>
      </c>
      <c r="E22" s="160"/>
      <c r="F22" s="161"/>
      <c r="G22" s="161"/>
      <c r="H22" s="162"/>
      <c r="I22" s="33"/>
      <c r="J22" s="33"/>
      <c r="K22" s="33"/>
      <c r="L22" s="33"/>
      <c r="M22" s="33"/>
      <c r="N22" s="33"/>
      <c r="O22" s="3"/>
    </row>
    <row r="23" spans="1:17" ht="18" customHeight="1" x14ac:dyDescent="0.2">
      <c r="A23" s="33"/>
      <c r="B23" s="82"/>
      <c r="C23" s="33"/>
      <c r="E23" s="160"/>
      <c r="F23" s="161"/>
      <c r="G23" s="161"/>
      <c r="H23" s="162"/>
      <c r="I23" s="33"/>
      <c r="J23" s="33"/>
      <c r="K23" s="33"/>
      <c r="L23" s="33"/>
      <c r="M23" s="33"/>
      <c r="N23" s="33"/>
      <c r="O23" s="3"/>
    </row>
    <row r="24" spans="1:17" ht="26" customHeight="1" x14ac:dyDescent="0.2">
      <c r="A24" s="33"/>
      <c r="B24" s="82"/>
      <c r="C24" s="33"/>
      <c r="E24" s="163" t="s">
        <v>569</v>
      </c>
      <c r="F24" s="164"/>
      <c r="G24" s="157"/>
      <c r="H24" s="165" t="s">
        <v>570</v>
      </c>
      <c r="I24" s="159"/>
      <c r="J24" s="159"/>
      <c r="K24" s="159"/>
      <c r="L24" s="159"/>
      <c r="M24" s="159"/>
      <c r="N24" s="33"/>
      <c r="O24" s="3"/>
    </row>
    <row r="25" spans="1:17" ht="18" customHeight="1" x14ac:dyDescent="0.2">
      <c r="A25" s="33"/>
      <c r="B25" s="82"/>
      <c r="C25" s="33"/>
      <c r="M25" s="166" t="s">
        <v>571</v>
      </c>
      <c r="N25" s="33"/>
      <c r="O25" s="3"/>
    </row>
    <row r="26" spans="1:17" ht="26" customHeight="1" x14ac:dyDescent="0.2">
      <c r="B26" s="29"/>
      <c r="C26" s="4"/>
      <c r="D26" s="4"/>
      <c r="E26" s="4"/>
      <c r="F26" s="4"/>
      <c r="G26" s="4"/>
      <c r="H26" s="4"/>
      <c r="I26" s="4"/>
      <c r="J26" s="4"/>
      <c r="K26" s="4"/>
      <c r="L26" s="4"/>
      <c r="M26" s="4"/>
      <c r="N26" s="4"/>
      <c r="O26" s="5"/>
    </row>
    <row r="28" spans="1:17" s="167" customFormat="1" ht="19" customHeight="1" x14ac:dyDescent="0.2">
      <c r="B28" s="168" t="s">
        <v>59</v>
      </c>
      <c r="C28" s="169"/>
      <c r="D28" s="169"/>
      <c r="E28" s="169"/>
      <c r="F28" s="169"/>
      <c r="G28" s="169"/>
      <c r="H28" s="168"/>
      <c r="I28" s="168"/>
      <c r="J28" s="168" t="s">
        <v>61</v>
      </c>
      <c r="K28" s="168"/>
      <c r="L28" s="170"/>
      <c r="M28" s="170"/>
      <c r="N28" s="170"/>
      <c r="O28" s="170"/>
    </row>
    <row r="29" spans="1:17" s="167" customFormat="1" ht="19" customHeight="1" x14ac:dyDescent="0.2">
      <c r="B29" s="171"/>
      <c r="C29" s="142" t="s">
        <v>60</v>
      </c>
      <c r="D29" s="172"/>
      <c r="E29" s="172"/>
      <c r="F29" s="172"/>
      <c r="G29" s="169"/>
      <c r="H29" s="170"/>
      <c r="I29" s="173"/>
      <c r="J29" s="142" t="s">
        <v>62</v>
      </c>
      <c r="K29" s="142"/>
      <c r="L29" s="173"/>
      <c r="M29" s="173"/>
      <c r="N29" s="173"/>
      <c r="O29" s="173"/>
    </row>
    <row r="30" spans="1:17" ht="13" customHeight="1" x14ac:dyDescent="0.2">
      <c r="B30" s="89"/>
      <c r="C30" s="1"/>
      <c r="D30" s="1"/>
      <c r="E30" s="1"/>
      <c r="F30" s="1"/>
      <c r="G30" s="39"/>
    </row>
    <row r="31" spans="1:17" ht="20.5" customHeight="1" x14ac:dyDescent="0.2">
      <c r="B31" s="83" t="s">
        <v>573</v>
      </c>
      <c r="C31" s="84"/>
      <c r="D31" s="84"/>
      <c r="E31" s="84"/>
      <c r="F31" s="84"/>
      <c r="G31" s="84"/>
      <c r="H31" s="85"/>
      <c r="I31" s="85"/>
      <c r="J31" s="85"/>
      <c r="K31" s="85"/>
      <c r="L31" s="85"/>
      <c r="M31" s="85"/>
      <c r="N31" s="85"/>
      <c r="O31" s="85"/>
    </row>
    <row r="32" spans="1:17" ht="17" customHeight="1" x14ac:dyDescent="0.2">
      <c r="B32" s="84"/>
      <c r="C32" s="84" t="s">
        <v>36</v>
      </c>
      <c r="D32" s="84"/>
      <c r="E32" s="84"/>
      <c r="F32" s="84"/>
      <c r="G32" s="84"/>
      <c r="H32" s="85"/>
      <c r="I32" s="85"/>
      <c r="J32" s="85"/>
      <c r="K32" s="85"/>
      <c r="L32" s="85"/>
      <c r="M32" s="85"/>
      <c r="N32" s="85"/>
      <c r="O32" s="85"/>
    </row>
    <row r="33" spans="2:15" ht="17" customHeight="1" x14ac:dyDescent="0.2">
      <c r="B33" s="84"/>
      <c r="C33" s="175" t="s">
        <v>37</v>
      </c>
      <c r="D33" s="175"/>
      <c r="E33" s="175"/>
      <c r="F33" s="175"/>
      <c r="G33" s="84"/>
      <c r="H33" s="175"/>
      <c r="I33" s="175"/>
      <c r="J33" s="175"/>
      <c r="K33" s="175"/>
      <c r="L33" s="85"/>
      <c r="M33" s="85"/>
      <c r="N33" s="85"/>
      <c r="O33" s="85"/>
    </row>
    <row r="34" spans="2:15" ht="14" x14ac:dyDescent="0.2">
      <c r="B34" s="39"/>
      <c r="C34" s="40"/>
      <c r="D34" s="39"/>
      <c r="E34" s="39"/>
      <c r="F34" s="39"/>
      <c r="G34" s="39"/>
    </row>
    <row r="35" spans="2:15" x14ac:dyDescent="0.2">
      <c r="O35" s="86"/>
    </row>
  </sheetData>
  <mergeCells count="3">
    <mergeCell ref="B2:O2"/>
    <mergeCell ref="C33:F33"/>
    <mergeCell ref="H33:K33"/>
  </mergeCells>
  <phoneticPr fontId="19"/>
  <hyperlinks>
    <hyperlink ref="D10" r:id="rId1" xr:uid="{E3BC4395-2055-4A8E-A32C-DB7BBA3549CA}"/>
    <hyperlink ref="H20" r:id="rId2" xr:uid="{6C8AC718-E589-4724-A26B-67FBEAEF6D30}"/>
    <hyperlink ref="H24" r:id="rId3" xr:uid="{452B2657-E6E6-4A3F-990A-CE37BE002BCE}"/>
    <hyperlink ref="C29" r:id="rId4" xr:uid="{32FA7967-591C-4DC5-AE7E-B7C21D5B17A8}"/>
    <hyperlink ref="C33" r:id="rId5" xr:uid="{7638637A-9B5C-464E-A556-2CA335F5D5E1}"/>
    <hyperlink ref="J29" r:id="rId6" xr:uid="{4F4FC58A-6772-45ED-9C96-DAE6E8051880}"/>
  </hyperlink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O35"/>
  <sheetViews>
    <sheetView showGridLines="0" workbookViewId="0"/>
  </sheetViews>
  <sheetFormatPr defaultColWidth="9" defaultRowHeight="13" x14ac:dyDescent="0.2"/>
  <cols>
    <col min="1" max="2" width="3.453125" customWidth="1"/>
    <col min="3" max="3" width="33.08984375" customWidth="1"/>
    <col min="4" max="4" width="52.453125" customWidth="1"/>
    <col min="5" max="5" width="20.7265625" customWidth="1"/>
    <col min="6" max="6" width="14.08984375" customWidth="1"/>
  </cols>
  <sheetData>
    <row r="1" spans="1:15" ht="28.5" customHeight="1" x14ac:dyDescent="0.2">
      <c r="A1" s="90" t="s">
        <v>437</v>
      </c>
      <c r="C1" s="41"/>
      <c r="D1" s="41"/>
      <c r="E1" s="41"/>
      <c r="F1" s="41"/>
      <c r="G1" s="41"/>
      <c r="H1" s="41"/>
      <c r="I1" s="41"/>
      <c r="J1" s="41"/>
      <c r="K1" s="41"/>
      <c r="L1" s="41"/>
      <c r="M1" s="41"/>
      <c r="N1" s="41"/>
      <c r="O1" s="41"/>
    </row>
    <row r="2" spans="1:15" ht="16.5" customHeight="1" thickBot="1" x14ac:dyDescent="0.25">
      <c r="E2" s="118" t="s">
        <v>598</v>
      </c>
    </row>
    <row r="3" spans="1:15" ht="26" customHeight="1" thickTop="1" x14ac:dyDescent="0.2">
      <c r="B3" s="176" t="s">
        <v>441</v>
      </c>
      <c r="C3" s="177"/>
      <c r="D3" s="177"/>
      <c r="E3" s="178"/>
      <c r="F3" s="73"/>
      <c r="G3" s="73"/>
      <c r="H3" s="73"/>
      <c r="I3" s="73"/>
      <c r="J3" s="73"/>
      <c r="K3" s="73"/>
      <c r="L3" s="73"/>
      <c r="M3" s="73"/>
      <c r="N3" s="73"/>
    </row>
    <row r="4" spans="1:15" ht="26" customHeight="1" thickBot="1" x14ac:dyDescent="0.25">
      <c r="B4" s="179"/>
      <c r="C4" s="180"/>
      <c r="D4" s="180"/>
      <c r="E4" s="181"/>
      <c r="F4" s="73"/>
      <c r="G4" s="73"/>
      <c r="H4" s="73"/>
      <c r="I4" s="73"/>
      <c r="J4" s="73"/>
      <c r="K4" s="73"/>
      <c r="L4" s="73"/>
      <c r="M4" s="73"/>
      <c r="N4" s="73"/>
    </row>
    <row r="5" spans="1:15" s="7" customFormat="1" ht="14.5" thickTop="1" x14ac:dyDescent="0.2"/>
    <row r="6" spans="1:15" ht="24" customHeight="1" x14ac:dyDescent="0.2">
      <c r="B6" s="91" t="s">
        <v>38</v>
      </c>
      <c r="D6" s="42"/>
      <c r="E6" s="42"/>
    </row>
    <row r="7" spans="1:15" ht="29" customHeight="1" x14ac:dyDescent="0.2">
      <c r="B7" s="24"/>
      <c r="C7" s="43" t="s">
        <v>39</v>
      </c>
      <c r="D7" s="44">
        <v>46055</v>
      </c>
      <c r="E7" s="45"/>
    </row>
    <row r="8" spans="1:15" ht="29" customHeight="1" x14ac:dyDescent="0.2">
      <c r="C8" s="43" t="s">
        <v>40</v>
      </c>
      <c r="D8" s="46"/>
      <c r="E8" s="47"/>
    </row>
    <row r="9" spans="1:15" ht="29" customHeight="1" x14ac:dyDescent="0.2">
      <c r="C9" s="43" t="s">
        <v>41</v>
      </c>
      <c r="D9" s="48">
        <v>1234567</v>
      </c>
      <c r="E9" s="49" t="s">
        <v>42</v>
      </c>
    </row>
    <row r="10" spans="1:15" ht="29" customHeight="1" x14ac:dyDescent="0.2">
      <c r="C10" s="50" t="s">
        <v>43</v>
      </c>
      <c r="D10" s="46"/>
      <c r="E10" s="6"/>
    </row>
    <row r="11" spans="1:15" ht="29" customHeight="1" x14ac:dyDescent="0.2">
      <c r="C11" s="51" t="s">
        <v>44</v>
      </c>
      <c r="D11" s="52" t="s">
        <v>45</v>
      </c>
      <c r="E11" s="53" t="s">
        <v>42</v>
      </c>
    </row>
    <row r="12" spans="1:15" ht="29" customHeight="1" x14ac:dyDescent="0.2">
      <c r="C12" s="54" t="s">
        <v>34</v>
      </c>
      <c r="D12" s="55"/>
      <c r="E12" s="47"/>
    </row>
    <row r="13" spans="1:15" ht="29" customHeight="1" x14ac:dyDescent="0.2">
      <c r="C13" s="54" t="s">
        <v>46</v>
      </c>
      <c r="D13" s="55"/>
      <c r="E13" s="47"/>
    </row>
    <row r="14" spans="1:15" ht="29" customHeight="1" x14ac:dyDescent="0.2">
      <c r="C14" s="92" t="s">
        <v>63</v>
      </c>
      <c r="D14" s="88"/>
      <c r="E14" s="57" t="s">
        <v>64</v>
      </c>
    </row>
    <row r="15" spans="1:15" ht="29" customHeight="1" x14ac:dyDescent="0.2">
      <c r="C15" s="43" t="s">
        <v>47</v>
      </c>
      <c r="D15" s="56">
        <v>46062</v>
      </c>
      <c r="E15" s="57" t="s">
        <v>601</v>
      </c>
    </row>
    <row r="16" spans="1:15" ht="24" customHeight="1" x14ac:dyDescent="0.2">
      <c r="C16" s="42"/>
      <c r="D16" s="42"/>
      <c r="E16" s="42"/>
      <c r="F16" s="42"/>
      <c r="G16" s="42"/>
    </row>
    <row r="17" spans="2:7" ht="24" customHeight="1" x14ac:dyDescent="0.2">
      <c r="B17" s="42"/>
      <c r="C17" s="42"/>
      <c r="D17" s="58" t="s">
        <v>72</v>
      </c>
      <c r="E17" s="42"/>
      <c r="F17" s="42"/>
      <c r="G17" s="42"/>
    </row>
    <row r="18" spans="2:7" ht="28" customHeight="1" x14ac:dyDescent="0.2">
      <c r="B18" s="42"/>
      <c r="C18" s="111" t="s">
        <v>346</v>
      </c>
      <c r="D18" s="113">
        <f>受講者リスト!F3</f>
        <v>0</v>
      </c>
      <c r="E18" s="42"/>
      <c r="F18" s="42"/>
      <c r="G18" s="42"/>
    </row>
    <row r="19" spans="2:7" ht="28" customHeight="1" x14ac:dyDescent="0.2">
      <c r="B19" s="110"/>
      <c r="C19" s="98" t="s">
        <v>602</v>
      </c>
      <c r="D19" s="113">
        <f>書籍購入!G11</f>
        <v>0</v>
      </c>
      <c r="E19" s="59"/>
      <c r="F19" s="42"/>
      <c r="G19" s="42"/>
    </row>
    <row r="20" spans="2:7" ht="28" customHeight="1" x14ac:dyDescent="0.2">
      <c r="C20" s="112" t="s">
        <v>436</v>
      </c>
      <c r="D20" s="60">
        <f>SUM(D18:D19)</f>
        <v>0</v>
      </c>
      <c r="E20" s="59"/>
    </row>
    <row r="21" spans="2:7" ht="13" customHeight="1" x14ac:dyDescent="0.2"/>
    <row r="22" spans="2:7" ht="14" x14ac:dyDescent="0.2">
      <c r="C22" s="42"/>
      <c r="D22" s="42"/>
      <c r="E22" s="42"/>
      <c r="F22" s="42"/>
      <c r="G22" s="42"/>
    </row>
    <row r="23" spans="2:7" ht="14" x14ac:dyDescent="0.2">
      <c r="C23" s="61" t="s">
        <v>48</v>
      </c>
      <c r="D23" s="62"/>
      <c r="E23" s="62"/>
      <c r="F23" s="63"/>
    </row>
    <row r="24" spans="2:7" ht="14" x14ac:dyDescent="0.2">
      <c r="C24" s="64" t="s">
        <v>49</v>
      </c>
      <c r="D24" s="99"/>
      <c r="E24" s="99"/>
      <c r="F24" s="65"/>
    </row>
    <row r="25" spans="2:7" ht="14" x14ac:dyDescent="0.2">
      <c r="C25" s="66" t="s">
        <v>50</v>
      </c>
      <c r="D25" s="99"/>
      <c r="E25" s="99"/>
      <c r="F25" s="65"/>
    </row>
    <row r="26" spans="2:7" ht="14" x14ac:dyDescent="0.2">
      <c r="C26" s="67"/>
      <c r="D26" s="99"/>
      <c r="E26" s="99"/>
      <c r="F26" s="65"/>
    </row>
    <row r="27" spans="2:7" ht="14" x14ac:dyDescent="0.2">
      <c r="C27" s="66" t="s">
        <v>51</v>
      </c>
      <c r="D27" s="99"/>
      <c r="E27" s="99"/>
      <c r="F27" s="65"/>
    </row>
    <row r="28" spans="2:7" ht="14" x14ac:dyDescent="0.2">
      <c r="C28" s="66" t="s">
        <v>52</v>
      </c>
      <c r="D28" s="99"/>
      <c r="E28" s="99"/>
      <c r="F28" s="65"/>
    </row>
    <row r="29" spans="2:7" ht="14" x14ac:dyDescent="0.2">
      <c r="C29" s="66"/>
      <c r="D29" s="99"/>
      <c r="E29" s="99"/>
      <c r="F29" s="65"/>
    </row>
    <row r="30" spans="2:7" ht="14" x14ac:dyDescent="0.2">
      <c r="C30" s="66" t="s">
        <v>53</v>
      </c>
      <c r="D30" s="99"/>
      <c r="E30" s="99"/>
      <c r="F30" s="65"/>
    </row>
    <row r="31" spans="2:7" x14ac:dyDescent="0.2">
      <c r="C31" s="68" t="s">
        <v>54</v>
      </c>
      <c r="D31" s="100"/>
      <c r="E31" s="100"/>
      <c r="F31" s="72"/>
    </row>
    <row r="32" spans="2:7" ht="14" x14ac:dyDescent="0.2">
      <c r="C32" s="69"/>
      <c r="D32" s="70"/>
      <c r="E32" s="70"/>
      <c r="F32" s="71"/>
    </row>
    <row r="34" spans="5:6" ht="29.5" customHeight="1" x14ac:dyDescent="0.2">
      <c r="E34" s="93" t="s">
        <v>65</v>
      </c>
      <c r="F34" s="93"/>
    </row>
    <row r="35" spans="5:6" ht="29.5" customHeight="1" x14ac:dyDescent="0.2"/>
  </sheetData>
  <mergeCells count="1">
    <mergeCell ref="B3:E4"/>
  </mergeCells>
  <phoneticPr fontId="8"/>
  <conditionalFormatting sqref="D9">
    <cfRule type="containsBlanks" dxfId="1" priority="1">
      <formula>LEN(TRIM(D9))=0</formula>
    </cfRule>
  </conditionalFormatting>
  <hyperlinks>
    <hyperlink ref="B3:E4" location="必ずお読みください!A1" display="必ずお読みください!A1" xr:uid="{E9BEF307-FDB6-4399-8025-9F048EB87336}"/>
  </hyperlinks>
  <printOptions horizontalCentered="1"/>
  <pageMargins left="0.51181102362204722" right="0.31496062992125984" top="0.55118110236220474" bottom="0.35433070866141736" header="0.31496062992125984" footer="0.19685039370078741"/>
  <pageSetup paperSize="9" scale="59" orientation="portrait" r:id="rId1"/>
  <headerFooter>
    <oddFooter>&amp;C&amp;G&amp;Rver.7</oddFooter>
  </headerFooter>
  <colBreaks count="1" manualBreakCount="1">
    <brk id="1" max="68" man="1"/>
  </colBreaks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075C2F-3D23-40CF-ADA8-714B9DA73A89}">
  <dimension ref="A1:AB106"/>
  <sheetViews>
    <sheetView showGridLines="0" workbookViewId="0">
      <pane ySplit="6" topLeftCell="A7" activePane="bottomLeft" state="frozen"/>
      <selection pane="bottomLeft"/>
    </sheetView>
  </sheetViews>
  <sheetFormatPr defaultRowHeight="13" x14ac:dyDescent="0.2"/>
  <cols>
    <col min="1" max="1" width="5.90625" customWidth="1"/>
    <col min="2" max="2" width="5.6328125" style="26" customWidth="1"/>
    <col min="3" max="3" width="20.26953125" customWidth="1"/>
    <col min="4" max="4" width="41.453125" customWidth="1"/>
    <col min="5" max="5" width="39" style="126" customWidth="1"/>
    <col min="7" max="7" width="8.7265625" style="132"/>
    <col min="8" max="8" width="8.7265625" style="26"/>
    <col min="9" max="9" width="38.6328125" customWidth="1"/>
    <col min="11" max="11" width="8.7265625" style="132"/>
    <col min="12" max="12" width="8.7265625" style="26"/>
    <col min="13" max="13" width="39.7265625" customWidth="1"/>
    <col min="15" max="15" width="8.7265625" style="132"/>
    <col min="16" max="16" width="8.7265625" style="26"/>
    <col min="17" max="17" width="39.36328125" customWidth="1"/>
    <col min="19" max="19" width="8.7265625" style="132"/>
    <col min="20" max="20" width="8.7265625" style="26"/>
    <col min="21" max="21" width="39.54296875" customWidth="1"/>
    <col min="23" max="23" width="8.7265625" style="132"/>
    <col min="24" max="24" width="8.7265625" style="26"/>
    <col min="25" max="25" width="39.54296875" customWidth="1"/>
    <col min="27" max="27" width="8.7265625" style="132"/>
    <col min="28" max="28" width="8.7265625" style="26"/>
  </cols>
  <sheetData>
    <row r="1" spans="1:28" ht="19" x14ac:dyDescent="0.2">
      <c r="A1" s="90" t="s">
        <v>68</v>
      </c>
    </row>
    <row r="2" spans="1:28" ht="14" x14ac:dyDescent="0.2">
      <c r="E2" s="127" t="s">
        <v>448</v>
      </c>
      <c r="F2" s="119">
        <f>COUNTA(E7:E65536,I7:I65536,M7:M65536,Q7:Q65536,U7:U65536,Y7:Y65536)</f>
        <v>0</v>
      </c>
      <c r="G2" s="120"/>
    </row>
    <row r="3" spans="1:28" ht="14" customHeight="1" x14ac:dyDescent="0.2">
      <c r="B3" s="131" t="s">
        <v>559</v>
      </c>
      <c r="E3" s="128" t="s">
        <v>449</v>
      </c>
      <c r="F3" s="121">
        <f>SUM(G7:G65536,K7:K65536,O7:O65536,S7:S65536,W7:W65536,AA7:AA65536)</f>
        <v>0</v>
      </c>
      <c r="G3" s="139" t="s">
        <v>450</v>
      </c>
    </row>
    <row r="4" spans="1:28" x14ac:dyDescent="0.2">
      <c r="B4" s="131" t="s">
        <v>560</v>
      </c>
      <c r="C4" s="105"/>
      <c r="D4" s="105"/>
    </row>
    <row r="5" spans="1:28" x14ac:dyDescent="0.2">
      <c r="E5" s="182" t="s">
        <v>438</v>
      </c>
      <c r="F5" s="182"/>
      <c r="G5" s="182"/>
      <c r="H5" s="182"/>
      <c r="I5" s="182" t="s">
        <v>442</v>
      </c>
      <c r="J5" s="182"/>
      <c r="K5" s="182"/>
      <c r="L5" s="182"/>
      <c r="M5" s="182" t="s">
        <v>444</v>
      </c>
      <c r="N5" s="182"/>
      <c r="O5" s="182"/>
      <c r="P5" s="182"/>
      <c r="Q5" s="182" t="s">
        <v>445</v>
      </c>
      <c r="R5" s="182"/>
      <c r="S5" s="182"/>
      <c r="T5" s="182"/>
      <c r="U5" s="182" t="s">
        <v>446</v>
      </c>
      <c r="V5" s="182"/>
      <c r="W5" s="182"/>
      <c r="X5" s="182"/>
      <c r="Y5" s="182" t="s">
        <v>447</v>
      </c>
      <c r="Z5" s="182"/>
      <c r="AA5" s="182"/>
      <c r="AB5" s="182"/>
    </row>
    <row r="6" spans="1:28" ht="24" x14ac:dyDescent="0.2">
      <c r="B6" s="95" t="s">
        <v>71</v>
      </c>
      <c r="C6" s="96" t="s">
        <v>69</v>
      </c>
      <c r="D6" s="96" t="s">
        <v>70</v>
      </c>
      <c r="E6" s="129" t="s">
        <v>347</v>
      </c>
      <c r="F6" s="115" t="s">
        <v>439</v>
      </c>
      <c r="G6" s="117" t="s">
        <v>440</v>
      </c>
      <c r="H6" s="114" t="s">
        <v>383</v>
      </c>
      <c r="I6" s="116" t="s">
        <v>347</v>
      </c>
      <c r="J6" s="115" t="s">
        <v>439</v>
      </c>
      <c r="K6" s="117" t="s">
        <v>440</v>
      </c>
      <c r="L6" s="114" t="s">
        <v>383</v>
      </c>
      <c r="M6" s="116" t="s">
        <v>347</v>
      </c>
      <c r="N6" s="115" t="s">
        <v>439</v>
      </c>
      <c r="O6" s="117" t="s">
        <v>440</v>
      </c>
      <c r="P6" s="114" t="s">
        <v>383</v>
      </c>
      <c r="Q6" s="116" t="s">
        <v>347</v>
      </c>
      <c r="R6" s="115" t="s">
        <v>439</v>
      </c>
      <c r="S6" s="117" t="s">
        <v>440</v>
      </c>
      <c r="T6" s="114" t="s">
        <v>383</v>
      </c>
      <c r="U6" s="116" t="s">
        <v>347</v>
      </c>
      <c r="V6" s="115" t="s">
        <v>439</v>
      </c>
      <c r="W6" s="117" t="s">
        <v>440</v>
      </c>
      <c r="X6" s="114" t="s">
        <v>383</v>
      </c>
      <c r="Y6" s="116" t="s">
        <v>347</v>
      </c>
      <c r="Z6" s="115" t="s">
        <v>439</v>
      </c>
      <c r="AA6" s="117" t="s">
        <v>440</v>
      </c>
      <c r="AB6" s="114" t="s">
        <v>383</v>
      </c>
    </row>
    <row r="7" spans="1:28" x14ac:dyDescent="0.2">
      <c r="B7" s="97">
        <f>ROW()-6</f>
        <v>1</v>
      </c>
      <c r="C7" s="101"/>
      <c r="D7" s="101"/>
      <c r="E7" s="130"/>
      <c r="F7" s="125" t="str">
        <f>IFERROR(VLOOKUP($E7,eラーニング一覧!$C$4:$G$159,2,0),"")</f>
        <v/>
      </c>
      <c r="G7" s="133" t="str">
        <f>IFERROR(VLOOKUP($E7,eラーニング一覧!$C$4:$G$159,3,0),"")</f>
        <v/>
      </c>
      <c r="H7" s="97" t="str">
        <f>IFERROR(VLOOKUP($E7,eラーニング一覧!$C$4:$G$159,4,0),"")</f>
        <v/>
      </c>
      <c r="I7" s="130"/>
      <c r="J7" s="125" t="str">
        <f>IFERROR(VLOOKUP($I7,eラーニング一覧!$C$4:$G$159,2,0),"")</f>
        <v/>
      </c>
      <c r="K7" s="133" t="str">
        <f>IFERROR(VLOOKUP($I7,eラーニング一覧!$C$4:$G$159,3,0),"")</f>
        <v/>
      </c>
      <c r="L7" s="97" t="str">
        <f>IFERROR(VLOOKUP($I7,eラーニング一覧!$C$4:$G$159,4,0),"")</f>
        <v/>
      </c>
      <c r="M7" s="130"/>
      <c r="N7" s="125" t="str">
        <f>IFERROR(VLOOKUP($M7,eラーニング一覧!$C$4:$G$159,2,0),"")</f>
        <v/>
      </c>
      <c r="O7" s="133" t="str">
        <f>IFERROR(VLOOKUP($M7,eラーニング一覧!$C$4:$G$159,3,0),"")</f>
        <v/>
      </c>
      <c r="P7" s="97" t="str">
        <f>IFERROR(VLOOKUP($M7,eラーニング一覧!$C$4:$G$159,4,0),"")</f>
        <v/>
      </c>
      <c r="Q7" s="130"/>
      <c r="R7" s="125" t="str">
        <f>IFERROR(VLOOKUP($Q7,eラーニング一覧!$C$4:$G$159,2,0),"")</f>
        <v/>
      </c>
      <c r="S7" s="133" t="str">
        <f>IFERROR(VLOOKUP($Q7,eラーニング一覧!$C$4:$G$159,3,0),"")</f>
        <v/>
      </c>
      <c r="T7" s="97" t="str">
        <f>IFERROR(VLOOKUP($Q7,eラーニング一覧!$C$4:$G$159,4,0),"")</f>
        <v/>
      </c>
      <c r="U7" s="130"/>
      <c r="V7" s="125" t="str">
        <f>IFERROR(VLOOKUP($U7,eラーニング一覧!$C$4:$G$159,2,0),"")</f>
        <v/>
      </c>
      <c r="W7" s="133" t="str">
        <f>IFERROR(VLOOKUP($U7,eラーニング一覧!$C$4:$G$159,3,0),"")</f>
        <v/>
      </c>
      <c r="X7" s="97" t="str">
        <f>IFERROR(VLOOKUP($U7,eラーニング一覧!$C$4:$G$159,4,0),"")</f>
        <v/>
      </c>
      <c r="Y7" s="130"/>
      <c r="Z7" s="125" t="str">
        <f>IFERROR(VLOOKUP($Y7,eラーニング一覧!$C$4:$G$159,2,0),"")</f>
        <v/>
      </c>
      <c r="AA7" s="133" t="str">
        <f>IFERROR(VLOOKUP($Y7,eラーニング一覧!$C$4:$G$159,3,0),"")</f>
        <v/>
      </c>
      <c r="AB7" s="97" t="str">
        <f>IFERROR(VLOOKUP($Y7,eラーニング一覧!$C$4:$G$159,4,0),"")</f>
        <v/>
      </c>
    </row>
    <row r="8" spans="1:28" x14ac:dyDescent="0.2">
      <c r="B8" s="97">
        <f t="shared" ref="B8:B71" si="0">ROW()-6</f>
        <v>2</v>
      </c>
      <c r="C8" s="101"/>
      <c r="D8" s="101"/>
      <c r="E8" s="130"/>
      <c r="F8" s="125" t="str">
        <f>IFERROR(VLOOKUP($E8,eラーニング一覧!$C$4:$G$159,2,0),"")</f>
        <v/>
      </c>
      <c r="G8" s="133" t="str">
        <f>IFERROR(VLOOKUP($E8,eラーニング一覧!$C$4:$G$159,3,0),"")</f>
        <v/>
      </c>
      <c r="H8" s="97" t="str">
        <f>IFERROR(VLOOKUP($E8,eラーニング一覧!$C$4:$G$159,4,0),"")</f>
        <v/>
      </c>
      <c r="I8" s="130"/>
      <c r="J8" s="125" t="str">
        <f>IFERROR(VLOOKUP($I8,eラーニング一覧!$C$4:$G$159,2,0),"")</f>
        <v/>
      </c>
      <c r="K8" s="133" t="str">
        <f>IFERROR(VLOOKUP($I8,eラーニング一覧!$C$4:$G$159,3,0),"")</f>
        <v/>
      </c>
      <c r="L8" s="97" t="str">
        <f>IFERROR(VLOOKUP($I8,eラーニング一覧!$C$4:$G$159,4,0),"")</f>
        <v/>
      </c>
      <c r="M8" s="130"/>
      <c r="N8" s="125" t="str">
        <f>IFERROR(VLOOKUP($M8,eラーニング一覧!$C$4:$G$159,2,0),"")</f>
        <v/>
      </c>
      <c r="O8" s="133" t="str">
        <f>IFERROR(VLOOKUP($M8,eラーニング一覧!$C$4:$G$159,3,0),"")</f>
        <v/>
      </c>
      <c r="P8" s="97" t="str">
        <f>IFERROR(VLOOKUP($M8,eラーニング一覧!$C$4:$G$159,4,0),"")</f>
        <v/>
      </c>
      <c r="Q8" s="130"/>
      <c r="R8" s="125" t="str">
        <f>IFERROR(VLOOKUP($Q8,eラーニング一覧!$C$4:$G$159,2,0),"")</f>
        <v/>
      </c>
      <c r="S8" s="133" t="str">
        <f>IFERROR(VLOOKUP($Q8,eラーニング一覧!$C$4:$G$159,3,0),"")</f>
        <v/>
      </c>
      <c r="T8" s="97" t="str">
        <f>IFERROR(VLOOKUP($Q8,eラーニング一覧!$C$4:$G$159,4,0),"")</f>
        <v/>
      </c>
      <c r="U8" s="130"/>
      <c r="V8" s="125" t="str">
        <f>IFERROR(VLOOKUP($U8,eラーニング一覧!$C$4:$G$159,2,0),"")</f>
        <v/>
      </c>
      <c r="W8" s="133" t="str">
        <f>IFERROR(VLOOKUP($U8,eラーニング一覧!$C$4:$G$159,3,0),"")</f>
        <v/>
      </c>
      <c r="X8" s="97" t="str">
        <f>IFERROR(VLOOKUP($U8,eラーニング一覧!$C$4:$G$159,4,0),"")</f>
        <v/>
      </c>
      <c r="Y8" s="130"/>
      <c r="Z8" s="125" t="str">
        <f>IFERROR(VLOOKUP($Y8,eラーニング一覧!$C$4:$G$159,2,0),"")</f>
        <v/>
      </c>
      <c r="AA8" s="133" t="str">
        <f>IFERROR(VLOOKUP($Y8,eラーニング一覧!$C$4:$G$159,3,0),"")</f>
        <v/>
      </c>
      <c r="AB8" s="97" t="str">
        <f>IFERROR(VLOOKUP($Y8,eラーニング一覧!$C$4:$G$159,4,0),"")</f>
        <v/>
      </c>
    </row>
    <row r="9" spans="1:28" x14ac:dyDescent="0.2">
      <c r="B9" s="97">
        <f t="shared" si="0"/>
        <v>3</v>
      </c>
      <c r="C9" s="101"/>
      <c r="D9" s="101"/>
      <c r="E9" s="130"/>
      <c r="F9" s="125" t="str">
        <f>IFERROR(VLOOKUP($E9,eラーニング一覧!$C$4:$G$159,2,0),"")</f>
        <v/>
      </c>
      <c r="G9" s="133" t="str">
        <f>IFERROR(VLOOKUP($E9,eラーニング一覧!$C$4:$G$159,3,0),"")</f>
        <v/>
      </c>
      <c r="H9" s="97" t="str">
        <f>IFERROR(VLOOKUP($E9,eラーニング一覧!$C$4:$G$159,4,0),"")</f>
        <v/>
      </c>
      <c r="I9" s="130"/>
      <c r="J9" s="125" t="str">
        <f>IFERROR(VLOOKUP($I9,eラーニング一覧!$C$4:$G$159,2,0),"")</f>
        <v/>
      </c>
      <c r="K9" s="133" t="str">
        <f>IFERROR(VLOOKUP($I9,eラーニング一覧!$C$4:$G$159,3,0),"")</f>
        <v/>
      </c>
      <c r="L9" s="97" t="str">
        <f>IFERROR(VLOOKUP($I9,eラーニング一覧!$C$4:$G$159,4,0),"")</f>
        <v/>
      </c>
      <c r="M9" s="130"/>
      <c r="N9" s="125" t="str">
        <f>IFERROR(VLOOKUP($M9,eラーニング一覧!$C$4:$G$159,2,0),"")</f>
        <v/>
      </c>
      <c r="O9" s="133" t="str">
        <f>IFERROR(VLOOKUP($M9,eラーニング一覧!$C$4:$G$159,3,0),"")</f>
        <v/>
      </c>
      <c r="P9" s="97" t="str">
        <f>IFERROR(VLOOKUP($M9,eラーニング一覧!$C$4:$G$159,4,0),"")</f>
        <v/>
      </c>
      <c r="Q9" s="130"/>
      <c r="R9" s="125" t="str">
        <f>IFERROR(VLOOKUP($Q9,eラーニング一覧!$C$4:$G$159,2,0),"")</f>
        <v/>
      </c>
      <c r="S9" s="133" t="str">
        <f>IFERROR(VLOOKUP($Q9,eラーニング一覧!$C$4:$G$159,3,0),"")</f>
        <v/>
      </c>
      <c r="T9" s="97" t="str">
        <f>IFERROR(VLOOKUP($Q9,eラーニング一覧!$C$4:$G$159,4,0),"")</f>
        <v/>
      </c>
      <c r="U9" s="130"/>
      <c r="V9" s="125" t="str">
        <f>IFERROR(VLOOKUP($U9,eラーニング一覧!$C$4:$G$159,2,0),"")</f>
        <v/>
      </c>
      <c r="W9" s="133" t="str">
        <f>IFERROR(VLOOKUP($U9,eラーニング一覧!$C$4:$G$159,3,0),"")</f>
        <v/>
      </c>
      <c r="X9" s="97" t="str">
        <f>IFERROR(VLOOKUP($U9,eラーニング一覧!$C$4:$G$159,4,0),"")</f>
        <v/>
      </c>
      <c r="Y9" s="130"/>
      <c r="Z9" s="125" t="str">
        <f>IFERROR(VLOOKUP($Y9,eラーニング一覧!$C$4:$G$159,2,0),"")</f>
        <v/>
      </c>
      <c r="AA9" s="133" t="str">
        <f>IFERROR(VLOOKUP($Y9,eラーニング一覧!$C$4:$G$159,3,0),"")</f>
        <v/>
      </c>
      <c r="AB9" s="97" t="str">
        <f>IFERROR(VLOOKUP($Y9,eラーニング一覧!$C$4:$G$159,4,0),"")</f>
        <v/>
      </c>
    </row>
    <row r="10" spans="1:28" x14ac:dyDescent="0.2">
      <c r="B10" s="97">
        <f t="shared" si="0"/>
        <v>4</v>
      </c>
      <c r="C10" s="101"/>
      <c r="D10" s="101"/>
      <c r="E10" s="130"/>
      <c r="F10" s="125" t="str">
        <f>IFERROR(VLOOKUP($E10,eラーニング一覧!$C$4:$G$159,2,0),"")</f>
        <v/>
      </c>
      <c r="G10" s="133" t="str">
        <f>IFERROR(VLOOKUP($E10,eラーニング一覧!$C$4:$G$159,3,0),"")</f>
        <v/>
      </c>
      <c r="H10" s="97" t="str">
        <f>IFERROR(VLOOKUP($E10,eラーニング一覧!$C$4:$G$159,4,0),"")</f>
        <v/>
      </c>
      <c r="I10" s="130"/>
      <c r="J10" s="125" t="str">
        <f>IFERROR(VLOOKUP($I10,eラーニング一覧!$C$4:$G$159,2,0),"")</f>
        <v/>
      </c>
      <c r="K10" s="133" t="str">
        <f>IFERROR(VLOOKUP($I10,eラーニング一覧!$C$4:$G$159,3,0),"")</f>
        <v/>
      </c>
      <c r="L10" s="97" t="str">
        <f>IFERROR(VLOOKUP($I10,eラーニング一覧!$C$4:$G$159,4,0),"")</f>
        <v/>
      </c>
      <c r="M10" s="130"/>
      <c r="N10" s="125" t="str">
        <f>IFERROR(VLOOKUP($M10,eラーニング一覧!$C$4:$G$159,2,0),"")</f>
        <v/>
      </c>
      <c r="O10" s="133" t="str">
        <f>IFERROR(VLOOKUP($M10,eラーニング一覧!$C$4:$G$159,3,0),"")</f>
        <v/>
      </c>
      <c r="P10" s="97" t="str">
        <f>IFERROR(VLOOKUP($M10,eラーニング一覧!$C$4:$G$159,4,0),"")</f>
        <v/>
      </c>
      <c r="Q10" s="130"/>
      <c r="R10" s="125" t="str">
        <f>IFERROR(VLOOKUP($Q10,eラーニング一覧!$C$4:$G$159,2,0),"")</f>
        <v/>
      </c>
      <c r="S10" s="133" t="str">
        <f>IFERROR(VLOOKUP($Q10,eラーニング一覧!$C$4:$G$159,3,0),"")</f>
        <v/>
      </c>
      <c r="T10" s="97" t="str">
        <f>IFERROR(VLOOKUP($Q10,eラーニング一覧!$C$4:$G$159,4,0),"")</f>
        <v/>
      </c>
      <c r="U10" s="130"/>
      <c r="V10" s="125" t="str">
        <f>IFERROR(VLOOKUP($U10,eラーニング一覧!$C$4:$G$159,2,0),"")</f>
        <v/>
      </c>
      <c r="W10" s="133" t="str">
        <f>IFERROR(VLOOKUP($U10,eラーニング一覧!$C$4:$G$159,3,0),"")</f>
        <v/>
      </c>
      <c r="X10" s="97" t="str">
        <f>IFERROR(VLOOKUP($U10,eラーニング一覧!$C$4:$G$159,4,0),"")</f>
        <v/>
      </c>
      <c r="Y10" s="130"/>
      <c r="Z10" s="125" t="str">
        <f>IFERROR(VLOOKUP($Y10,eラーニング一覧!$C$4:$G$159,2,0),"")</f>
        <v/>
      </c>
      <c r="AA10" s="133" t="str">
        <f>IFERROR(VLOOKUP($Y10,eラーニング一覧!$C$4:$G$159,3,0),"")</f>
        <v/>
      </c>
      <c r="AB10" s="97" t="str">
        <f>IFERROR(VLOOKUP($Y10,eラーニング一覧!$C$4:$G$159,4,0),"")</f>
        <v/>
      </c>
    </row>
    <row r="11" spans="1:28" x14ac:dyDescent="0.2">
      <c r="B11" s="97">
        <f t="shared" si="0"/>
        <v>5</v>
      </c>
      <c r="C11" s="101"/>
      <c r="D11" s="101"/>
      <c r="E11" s="130"/>
      <c r="F11" s="125" t="str">
        <f>IFERROR(VLOOKUP($E11,eラーニング一覧!$C$4:$G$159,2,0),"")</f>
        <v/>
      </c>
      <c r="G11" s="133" t="str">
        <f>IFERROR(VLOOKUP($E11,eラーニング一覧!$C$4:$G$159,3,0),"")</f>
        <v/>
      </c>
      <c r="H11" s="97" t="str">
        <f>IFERROR(VLOOKUP($E11,eラーニング一覧!$C$4:$G$159,4,0),"")</f>
        <v/>
      </c>
      <c r="I11" s="130"/>
      <c r="J11" s="125" t="str">
        <f>IFERROR(VLOOKUP($I11,eラーニング一覧!$C$4:$G$159,2,0),"")</f>
        <v/>
      </c>
      <c r="K11" s="133" t="str">
        <f>IFERROR(VLOOKUP($I11,eラーニング一覧!$C$4:$G$159,3,0),"")</f>
        <v/>
      </c>
      <c r="L11" s="97" t="str">
        <f>IFERROR(VLOOKUP($I11,eラーニング一覧!$C$4:$G$159,4,0),"")</f>
        <v/>
      </c>
      <c r="M11" s="130"/>
      <c r="N11" s="125" t="str">
        <f>IFERROR(VLOOKUP($M11,eラーニング一覧!$C$4:$G$159,2,0),"")</f>
        <v/>
      </c>
      <c r="O11" s="133" t="str">
        <f>IFERROR(VLOOKUP($M11,eラーニング一覧!$C$4:$G$159,3,0),"")</f>
        <v/>
      </c>
      <c r="P11" s="97" t="str">
        <f>IFERROR(VLOOKUP($M11,eラーニング一覧!$C$4:$G$159,4,0),"")</f>
        <v/>
      </c>
      <c r="Q11" s="130"/>
      <c r="R11" s="125" t="str">
        <f>IFERROR(VLOOKUP($Q11,eラーニング一覧!$C$4:$G$159,2,0),"")</f>
        <v/>
      </c>
      <c r="S11" s="133" t="str">
        <f>IFERROR(VLOOKUP($Q11,eラーニング一覧!$C$4:$G$159,3,0),"")</f>
        <v/>
      </c>
      <c r="T11" s="97" t="str">
        <f>IFERROR(VLOOKUP($Q11,eラーニング一覧!$C$4:$G$159,4,0),"")</f>
        <v/>
      </c>
      <c r="U11" s="130"/>
      <c r="V11" s="125" t="str">
        <f>IFERROR(VLOOKUP($U11,eラーニング一覧!$C$4:$G$159,2,0),"")</f>
        <v/>
      </c>
      <c r="W11" s="133" t="str">
        <f>IFERROR(VLOOKUP($U11,eラーニング一覧!$C$4:$G$159,3,0),"")</f>
        <v/>
      </c>
      <c r="X11" s="97" t="str">
        <f>IFERROR(VLOOKUP($U11,eラーニング一覧!$C$4:$G$159,4,0),"")</f>
        <v/>
      </c>
      <c r="Y11" s="130"/>
      <c r="Z11" s="125" t="str">
        <f>IFERROR(VLOOKUP($Y11,eラーニング一覧!$C$4:$G$159,2,0),"")</f>
        <v/>
      </c>
      <c r="AA11" s="133" t="str">
        <f>IFERROR(VLOOKUP($Y11,eラーニング一覧!$C$4:$G$159,3,0),"")</f>
        <v/>
      </c>
      <c r="AB11" s="97" t="str">
        <f>IFERROR(VLOOKUP($Y11,eラーニング一覧!$C$4:$G$159,4,0),"")</f>
        <v/>
      </c>
    </row>
    <row r="12" spans="1:28" x14ac:dyDescent="0.2">
      <c r="B12" s="97">
        <f t="shared" si="0"/>
        <v>6</v>
      </c>
      <c r="C12" s="101"/>
      <c r="D12" s="101"/>
      <c r="E12" s="130"/>
      <c r="F12" s="125" t="str">
        <f>IFERROR(VLOOKUP($E12,eラーニング一覧!$C$4:$G$159,2,0),"")</f>
        <v/>
      </c>
      <c r="G12" s="133" t="str">
        <f>IFERROR(VLOOKUP($E12,eラーニング一覧!$C$4:$G$159,3,0),"")</f>
        <v/>
      </c>
      <c r="H12" s="97" t="str">
        <f>IFERROR(VLOOKUP($E12,eラーニング一覧!$C$4:$G$159,4,0),"")</f>
        <v/>
      </c>
      <c r="I12" s="130"/>
      <c r="J12" s="125" t="str">
        <f>IFERROR(VLOOKUP($I12,eラーニング一覧!$C$4:$G$159,2,0),"")</f>
        <v/>
      </c>
      <c r="K12" s="133" t="str">
        <f>IFERROR(VLOOKUP($I12,eラーニング一覧!$C$4:$G$159,3,0),"")</f>
        <v/>
      </c>
      <c r="L12" s="97" t="str">
        <f>IFERROR(VLOOKUP($I12,eラーニング一覧!$C$4:$G$159,4,0),"")</f>
        <v/>
      </c>
      <c r="M12" s="130"/>
      <c r="N12" s="125" t="str">
        <f>IFERROR(VLOOKUP($M12,eラーニング一覧!$C$4:$G$159,2,0),"")</f>
        <v/>
      </c>
      <c r="O12" s="133" t="str">
        <f>IFERROR(VLOOKUP($M12,eラーニング一覧!$C$4:$G$159,3,0),"")</f>
        <v/>
      </c>
      <c r="P12" s="97" t="str">
        <f>IFERROR(VLOOKUP($M12,eラーニング一覧!$C$4:$G$159,4,0),"")</f>
        <v/>
      </c>
      <c r="Q12" s="130"/>
      <c r="R12" s="125" t="str">
        <f>IFERROR(VLOOKUP($Q12,eラーニング一覧!$C$4:$G$159,2,0),"")</f>
        <v/>
      </c>
      <c r="S12" s="133" t="str">
        <f>IFERROR(VLOOKUP($Q12,eラーニング一覧!$C$4:$G$159,3,0),"")</f>
        <v/>
      </c>
      <c r="T12" s="97" t="str">
        <f>IFERROR(VLOOKUP($Q12,eラーニング一覧!$C$4:$G$159,4,0),"")</f>
        <v/>
      </c>
      <c r="U12" s="130"/>
      <c r="V12" s="125" t="str">
        <f>IFERROR(VLOOKUP($U12,eラーニング一覧!$C$4:$G$159,2,0),"")</f>
        <v/>
      </c>
      <c r="W12" s="133" t="str">
        <f>IFERROR(VLOOKUP($U12,eラーニング一覧!$C$4:$G$159,3,0),"")</f>
        <v/>
      </c>
      <c r="X12" s="97" t="str">
        <f>IFERROR(VLOOKUP($U12,eラーニング一覧!$C$4:$G$159,4,0),"")</f>
        <v/>
      </c>
      <c r="Y12" s="130"/>
      <c r="Z12" s="125" t="str">
        <f>IFERROR(VLOOKUP($Y12,eラーニング一覧!$C$4:$G$159,2,0),"")</f>
        <v/>
      </c>
      <c r="AA12" s="133" t="str">
        <f>IFERROR(VLOOKUP($Y12,eラーニング一覧!$C$4:$G$159,3,0),"")</f>
        <v/>
      </c>
      <c r="AB12" s="97" t="str">
        <f>IFERROR(VLOOKUP($Y12,eラーニング一覧!$C$4:$G$159,4,0),"")</f>
        <v/>
      </c>
    </row>
    <row r="13" spans="1:28" x14ac:dyDescent="0.2">
      <c r="B13" s="97">
        <f t="shared" si="0"/>
        <v>7</v>
      </c>
      <c r="C13" s="101"/>
      <c r="D13" s="101"/>
      <c r="E13" s="130"/>
      <c r="F13" s="125" t="str">
        <f>IFERROR(VLOOKUP($E13,eラーニング一覧!$C$4:$G$159,2,0),"")</f>
        <v/>
      </c>
      <c r="G13" s="133" t="str">
        <f>IFERROR(VLOOKUP($E13,eラーニング一覧!$C$4:$G$159,3,0),"")</f>
        <v/>
      </c>
      <c r="H13" s="97" t="str">
        <f>IFERROR(VLOOKUP($E13,eラーニング一覧!$C$4:$G$159,4,0),"")</f>
        <v/>
      </c>
      <c r="I13" s="130"/>
      <c r="J13" s="125" t="str">
        <f>IFERROR(VLOOKUP($I13,eラーニング一覧!$C$4:$G$159,2,0),"")</f>
        <v/>
      </c>
      <c r="K13" s="133" t="str">
        <f>IFERROR(VLOOKUP($I13,eラーニング一覧!$C$4:$G$159,3,0),"")</f>
        <v/>
      </c>
      <c r="L13" s="97" t="str">
        <f>IFERROR(VLOOKUP($I13,eラーニング一覧!$C$4:$G$159,4,0),"")</f>
        <v/>
      </c>
      <c r="M13" s="130"/>
      <c r="N13" s="125" t="str">
        <f>IFERROR(VLOOKUP($M13,eラーニング一覧!$C$4:$G$159,2,0),"")</f>
        <v/>
      </c>
      <c r="O13" s="133" t="str">
        <f>IFERROR(VLOOKUP($M13,eラーニング一覧!$C$4:$G$159,3,0),"")</f>
        <v/>
      </c>
      <c r="P13" s="97" t="str">
        <f>IFERROR(VLOOKUP($M13,eラーニング一覧!$C$4:$G$159,4,0),"")</f>
        <v/>
      </c>
      <c r="Q13" s="130"/>
      <c r="R13" s="125" t="str">
        <f>IFERROR(VLOOKUP($Q13,eラーニング一覧!$C$4:$G$159,2,0),"")</f>
        <v/>
      </c>
      <c r="S13" s="133" t="str">
        <f>IFERROR(VLOOKUP($Q13,eラーニング一覧!$C$4:$G$159,3,0),"")</f>
        <v/>
      </c>
      <c r="T13" s="97" t="str">
        <f>IFERROR(VLOOKUP($Q13,eラーニング一覧!$C$4:$G$159,4,0),"")</f>
        <v/>
      </c>
      <c r="U13" s="130"/>
      <c r="V13" s="125" t="str">
        <f>IFERROR(VLOOKUP($U13,eラーニング一覧!$C$4:$G$159,2,0),"")</f>
        <v/>
      </c>
      <c r="W13" s="133" t="str">
        <f>IFERROR(VLOOKUP($U13,eラーニング一覧!$C$4:$G$159,3,0),"")</f>
        <v/>
      </c>
      <c r="X13" s="97" t="str">
        <f>IFERROR(VLOOKUP($U13,eラーニング一覧!$C$4:$G$159,4,0),"")</f>
        <v/>
      </c>
      <c r="Y13" s="130"/>
      <c r="Z13" s="125" t="str">
        <f>IFERROR(VLOOKUP($Y13,eラーニング一覧!$C$4:$G$159,2,0),"")</f>
        <v/>
      </c>
      <c r="AA13" s="133" t="str">
        <f>IFERROR(VLOOKUP($Y13,eラーニング一覧!$C$4:$G$159,3,0),"")</f>
        <v/>
      </c>
      <c r="AB13" s="97" t="str">
        <f>IFERROR(VLOOKUP($Y13,eラーニング一覧!$C$4:$G$159,4,0),"")</f>
        <v/>
      </c>
    </row>
    <row r="14" spans="1:28" x14ac:dyDescent="0.2">
      <c r="B14" s="97">
        <f t="shared" si="0"/>
        <v>8</v>
      </c>
      <c r="C14" s="101"/>
      <c r="D14" s="101"/>
      <c r="E14" s="130"/>
      <c r="F14" s="125" t="str">
        <f>IFERROR(VLOOKUP($E14,eラーニング一覧!$C$4:$G$159,2,0),"")</f>
        <v/>
      </c>
      <c r="G14" s="133" t="str">
        <f>IFERROR(VLOOKUP($E14,eラーニング一覧!$C$4:$G$159,3,0),"")</f>
        <v/>
      </c>
      <c r="H14" s="97" t="str">
        <f>IFERROR(VLOOKUP($E14,eラーニング一覧!$C$4:$G$159,4,0),"")</f>
        <v/>
      </c>
      <c r="I14" s="130"/>
      <c r="J14" s="125" t="str">
        <f>IFERROR(VLOOKUP($I14,eラーニング一覧!$C$4:$G$159,2,0),"")</f>
        <v/>
      </c>
      <c r="K14" s="133" t="str">
        <f>IFERROR(VLOOKUP($I14,eラーニング一覧!$C$4:$G$159,3,0),"")</f>
        <v/>
      </c>
      <c r="L14" s="97" t="str">
        <f>IFERROR(VLOOKUP($I14,eラーニング一覧!$C$4:$G$159,4,0),"")</f>
        <v/>
      </c>
      <c r="M14" s="130"/>
      <c r="N14" s="125" t="str">
        <f>IFERROR(VLOOKUP($M14,eラーニング一覧!$C$4:$G$159,2,0),"")</f>
        <v/>
      </c>
      <c r="O14" s="133" t="str">
        <f>IFERROR(VLOOKUP($M14,eラーニング一覧!$C$4:$G$159,3,0),"")</f>
        <v/>
      </c>
      <c r="P14" s="97" t="str">
        <f>IFERROR(VLOOKUP($M14,eラーニング一覧!$C$4:$G$159,4,0),"")</f>
        <v/>
      </c>
      <c r="Q14" s="130"/>
      <c r="R14" s="125" t="str">
        <f>IFERROR(VLOOKUP($Q14,eラーニング一覧!$C$4:$G$159,2,0),"")</f>
        <v/>
      </c>
      <c r="S14" s="133" t="str">
        <f>IFERROR(VLOOKUP($Q14,eラーニング一覧!$C$4:$G$159,3,0),"")</f>
        <v/>
      </c>
      <c r="T14" s="97" t="str">
        <f>IFERROR(VLOOKUP($Q14,eラーニング一覧!$C$4:$G$159,4,0),"")</f>
        <v/>
      </c>
      <c r="U14" s="130"/>
      <c r="V14" s="125" t="str">
        <f>IFERROR(VLOOKUP($U14,eラーニング一覧!$C$4:$G$159,2,0),"")</f>
        <v/>
      </c>
      <c r="W14" s="133" t="str">
        <f>IFERROR(VLOOKUP($U14,eラーニング一覧!$C$4:$G$159,3,0),"")</f>
        <v/>
      </c>
      <c r="X14" s="97" t="str">
        <f>IFERROR(VLOOKUP($U14,eラーニング一覧!$C$4:$G$159,4,0),"")</f>
        <v/>
      </c>
      <c r="Y14" s="130"/>
      <c r="Z14" s="125" t="str">
        <f>IFERROR(VLOOKUP($Y14,eラーニング一覧!$C$4:$G$159,2,0),"")</f>
        <v/>
      </c>
      <c r="AA14" s="133" t="str">
        <f>IFERROR(VLOOKUP($Y14,eラーニング一覧!$C$4:$G$159,3,0),"")</f>
        <v/>
      </c>
      <c r="AB14" s="97" t="str">
        <f>IFERROR(VLOOKUP($Y14,eラーニング一覧!$C$4:$G$159,4,0),"")</f>
        <v/>
      </c>
    </row>
    <row r="15" spans="1:28" x14ac:dyDescent="0.2">
      <c r="B15" s="97">
        <f t="shared" si="0"/>
        <v>9</v>
      </c>
      <c r="C15" s="101"/>
      <c r="D15" s="101"/>
      <c r="E15" s="130"/>
      <c r="F15" s="125" t="str">
        <f>IFERROR(VLOOKUP($E15,eラーニング一覧!$C$4:$G$159,2,0),"")</f>
        <v/>
      </c>
      <c r="G15" s="133" t="str">
        <f>IFERROR(VLOOKUP($E15,eラーニング一覧!$C$4:$G$159,3,0),"")</f>
        <v/>
      </c>
      <c r="H15" s="97" t="str">
        <f>IFERROR(VLOOKUP($E15,eラーニング一覧!$C$4:$G$159,4,0),"")</f>
        <v/>
      </c>
      <c r="I15" s="130"/>
      <c r="J15" s="125" t="str">
        <f>IFERROR(VLOOKUP($I15,eラーニング一覧!$C$4:$G$159,2,0),"")</f>
        <v/>
      </c>
      <c r="K15" s="133" t="str">
        <f>IFERROR(VLOOKUP($I15,eラーニング一覧!$C$4:$G$159,3,0),"")</f>
        <v/>
      </c>
      <c r="L15" s="97" t="str">
        <f>IFERROR(VLOOKUP($I15,eラーニング一覧!$C$4:$G$159,4,0),"")</f>
        <v/>
      </c>
      <c r="M15" s="130"/>
      <c r="N15" s="125" t="str">
        <f>IFERROR(VLOOKUP($M15,eラーニング一覧!$C$4:$G$159,2,0),"")</f>
        <v/>
      </c>
      <c r="O15" s="133" t="str">
        <f>IFERROR(VLOOKUP($M15,eラーニング一覧!$C$4:$G$159,3,0),"")</f>
        <v/>
      </c>
      <c r="P15" s="97" t="str">
        <f>IFERROR(VLOOKUP($M15,eラーニング一覧!$C$4:$G$159,4,0),"")</f>
        <v/>
      </c>
      <c r="Q15" s="130"/>
      <c r="R15" s="125" t="str">
        <f>IFERROR(VLOOKUP($Q15,eラーニング一覧!$C$4:$G$159,2,0),"")</f>
        <v/>
      </c>
      <c r="S15" s="133" t="str">
        <f>IFERROR(VLOOKUP($Q15,eラーニング一覧!$C$4:$G$159,3,0),"")</f>
        <v/>
      </c>
      <c r="T15" s="97" t="str">
        <f>IFERROR(VLOOKUP($Q15,eラーニング一覧!$C$4:$G$159,4,0),"")</f>
        <v/>
      </c>
      <c r="U15" s="130"/>
      <c r="V15" s="125" t="str">
        <f>IFERROR(VLOOKUP($U15,eラーニング一覧!$C$4:$G$159,2,0),"")</f>
        <v/>
      </c>
      <c r="W15" s="133" t="str">
        <f>IFERROR(VLOOKUP($U15,eラーニング一覧!$C$4:$G$159,3,0),"")</f>
        <v/>
      </c>
      <c r="X15" s="97" t="str">
        <f>IFERROR(VLOOKUP($U15,eラーニング一覧!$C$4:$G$159,4,0),"")</f>
        <v/>
      </c>
      <c r="Y15" s="130"/>
      <c r="Z15" s="125" t="str">
        <f>IFERROR(VLOOKUP($Y15,eラーニング一覧!$C$4:$G$159,2,0),"")</f>
        <v/>
      </c>
      <c r="AA15" s="133" t="str">
        <f>IFERROR(VLOOKUP($Y15,eラーニング一覧!$C$4:$G$159,3,0),"")</f>
        <v/>
      </c>
      <c r="AB15" s="97" t="str">
        <f>IFERROR(VLOOKUP($Y15,eラーニング一覧!$C$4:$G$159,4,0),"")</f>
        <v/>
      </c>
    </row>
    <row r="16" spans="1:28" x14ac:dyDescent="0.2">
      <c r="B16" s="97">
        <f t="shared" si="0"/>
        <v>10</v>
      </c>
      <c r="C16" s="101"/>
      <c r="D16" s="101"/>
      <c r="E16" s="130"/>
      <c r="F16" s="125" t="str">
        <f>IFERROR(VLOOKUP($E16,eラーニング一覧!$C$4:$G$159,2,0),"")</f>
        <v/>
      </c>
      <c r="G16" s="133" t="str">
        <f>IFERROR(VLOOKUP($E16,eラーニング一覧!$C$4:$G$159,3,0),"")</f>
        <v/>
      </c>
      <c r="H16" s="97" t="str">
        <f>IFERROR(VLOOKUP($E16,eラーニング一覧!$C$4:$G$159,4,0),"")</f>
        <v/>
      </c>
      <c r="I16" s="130"/>
      <c r="J16" s="125" t="str">
        <f>IFERROR(VLOOKUP($I16,eラーニング一覧!$C$4:$G$159,2,0),"")</f>
        <v/>
      </c>
      <c r="K16" s="133" t="str">
        <f>IFERROR(VLOOKUP($I16,eラーニング一覧!$C$4:$G$159,3,0),"")</f>
        <v/>
      </c>
      <c r="L16" s="97" t="str">
        <f>IFERROR(VLOOKUP($I16,eラーニング一覧!$C$4:$G$159,4,0),"")</f>
        <v/>
      </c>
      <c r="M16" s="130"/>
      <c r="N16" s="125" t="str">
        <f>IFERROR(VLOOKUP($M16,eラーニング一覧!$C$4:$G$159,2,0),"")</f>
        <v/>
      </c>
      <c r="O16" s="133" t="str">
        <f>IFERROR(VLOOKUP($M16,eラーニング一覧!$C$4:$G$159,3,0),"")</f>
        <v/>
      </c>
      <c r="P16" s="97" t="str">
        <f>IFERROR(VLOOKUP($M16,eラーニング一覧!$C$4:$G$159,4,0),"")</f>
        <v/>
      </c>
      <c r="Q16" s="130"/>
      <c r="R16" s="125" t="str">
        <f>IFERROR(VLOOKUP($Q16,eラーニング一覧!$C$4:$G$159,2,0),"")</f>
        <v/>
      </c>
      <c r="S16" s="133" t="str">
        <f>IFERROR(VLOOKUP($Q16,eラーニング一覧!$C$4:$G$159,3,0),"")</f>
        <v/>
      </c>
      <c r="T16" s="97" t="str">
        <f>IFERROR(VLOOKUP($Q16,eラーニング一覧!$C$4:$G$159,4,0),"")</f>
        <v/>
      </c>
      <c r="U16" s="130"/>
      <c r="V16" s="125" t="str">
        <f>IFERROR(VLOOKUP($U16,eラーニング一覧!$C$4:$G$159,2,0),"")</f>
        <v/>
      </c>
      <c r="W16" s="133" t="str">
        <f>IFERROR(VLOOKUP($U16,eラーニング一覧!$C$4:$G$159,3,0),"")</f>
        <v/>
      </c>
      <c r="X16" s="97" t="str">
        <f>IFERROR(VLOOKUP($U16,eラーニング一覧!$C$4:$G$159,4,0),"")</f>
        <v/>
      </c>
      <c r="Y16" s="130"/>
      <c r="Z16" s="125" t="str">
        <f>IFERROR(VLOOKUP($Y16,eラーニング一覧!$C$4:$G$159,2,0),"")</f>
        <v/>
      </c>
      <c r="AA16" s="133" t="str">
        <f>IFERROR(VLOOKUP($Y16,eラーニング一覧!$C$4:$G$159,3,0),"")</f>
        <v/>
      </c>
      <c r="AB16" s="97" t="str">
        <f>IFERROR(VLOOKUP($Y16,eラーニング一覧!$C$4:$G$159,4,0),"")</f>
        <v/>
      </c>
    </row>
    <row r="17" spans="2:28" x14ac:dyDescent="0.2">
      <c r="B17" s="97">
        <f t="shared" si="0"/>
        <v>11</v>
      </c>
      <c r="C17" s="101"/>
      <c r="D17" s="101"/>
      <c r="E17" s="130"/>
      <c r="F17" s="125" t="str">
        <f>IFERROR(VLOOKUP($E17,eラーニング一覧!$C$4:$G$159,2,0),"")</f>
        <v/>
      </c>
      <c r="G17" s="133" t="str">
        <f>IFERROR(VLOOKUP($E17,eラーニング一覧!$C$4:$G$159,3,0),"")</f>
        <v/>
      </c>
      <c r="H17" s="97" t="str">
        <f>IFERROR(VLOOKUP($E17,eラーニング一覧!$C$4:$G$159,4,0),"")</f>
        <v/>
      </c>
      <c r="I17" s="130"/>
      <c r="J17" s="125" t="str">
        <f>IFERROR(VLOOKUP($I17,eラーニング一覧!$C$4:$G$159,2,0),"")</f>
        <v/>
      </c>
      <c r="K17" s="133" t="str">
        <f>IFERROR(VLOOKUP($I17,eラーニング一覧!$C$4:$G$159,3,0),"")</f>
        <v/>
      </c>
      <c r="L17" s="97" t="str">
        <f>IFERROR(VLOOKUP($I17,eラーニング一覧!$C$4:$G$159,4,0),"")</f>
        <v/>
      </c>
      <c r="M17" s="130"/>
      <c r="N17" s="125" t="str">
        <f>IFERROR(VLOOKUP($M17,eラーニング一覧!$C$4:$G$159,2,0),"")</f>
        <v/>
      </c>
      <c r="O17" s="133" t="str">
        <f>IFERROR(VLOOKUP($M17,eラーニング一覧!$C$4:$G$159,3,0),"")</f>
        <v/>
      </c>
      <c r="P17" s="97" t="str">
        <f>IFERROR(VLOOKUP($M17,eラーニング一覧!$C$4:$G$159,4,0),"")</f>
        <v/>
      </c>
      <c r="Q17" s="130"/>
      <c r="R17" s="125" t="str">
        <f>IFERROR(VLOOKUP($Q17,eラーニング一覧!$C$4:$G$159,2,0),"")</f>
        <v/>
      </c>
      <c r="S17" s="133" t="str">
        <f>IFERROR(VLOOKUP($Q17,eラーニング一覧!$C$4:$G$159,3,0),"")</f>
        <v/>
      </c>
      <c r="T17" s="97" t="str">
        <f>IFERROR(VLOOKUP($Q17,eラーニング一覧!$C$4:$G$159,4,0),"")</f>
        <v/>
      </c>
      <c r="U17" s="130"/>
      <c r="V17" s="125" t="str">
        <f>IFERROR(VLOOKUP($U17,eラーニング一覧!$C$4:$G$159,2,0),"")</f>
        <v/>
      </c>
      <c r="W17" s="133" t="str">
        <f>IFERROR(VLOOKUP($U17,eラーニング一覧!$C$4:$G$159,3,0),"")</f>
        <v/>
      </c>
      <c r="X17" s="97" t="str">
        <f>IFERROR(VLOOKUP($U17,eラーニング一覧!$C$4:$G$159,4,0),"")</f>
        <v/>
      </c>
      <c r="Y17" s="130"/>
      <c r="Z17" s="125" t="str">
        <f>IFERROR(VLOOKUP($Y17,eラーニング一覧!$C$4:$G$159,2,0),"")</f>
        <v/>
      </c>
      <c r="AA17" s="133" t="str">
        <f>IFERROR(VLOOKUP($Y17,eラーニング一覧!$C$4:$G$159,3,0),"")</f>
        <v/>
      </c>
      <c r="AB17" s="97" t="str">
        <f>IFERROR(VLOOKUP($Y17,eラーニング一覧!$C$4:$G$159,4,0),"")</f>
        <v/>
      </c>
    </row>
    <row r="18" spans="2:28" x14ac:dyDescent="0.2">
      <c r="B18" s="97">
        <f t="shared" si="0"/>
        <v>12</v>
      </c>
      <c r="C18" s="101"/>
      <c r="D18" s="101"/>
      <c r="E18" s="130"/>
      <c r="F18" s="125" t="str">
        <f>IFERROR(VLOOKUP($E18,eラーニング一覧!$C$4:$G$159,2,0),"")</f>
        <v/>
      </c>
      <c r="G18" s="133" t="str">
        <f>IFERROR(VLOOKUP($E18,eラーニング一覧!$C$4:$G$159,3,0),"")</f>
        <v/>
      </c>
      <c r="H18" s="97" t="str">
        <f>IFERROR(VLOOKUP($E18,eラーニング一覧!$C$4:$G$159,4,0),"")</f>
        <v/>
      </c>
      <c r="I18" s="130"/>
      <c r="J18" s="125" t="str">
        <f>IFERROR(VLOOKUP($I18,eラーニング一覧!$C$4:$G$159,2,0),"")</f>
        <v/>
      </c>
      <c r="K18" s="133" t="str">
        <f>IFERROR(VLOOKUP($I18,eラーニング一覧!$C$4:$G$159,3,0),"")</f>
        <v/>
      </c>
      <c r="L18" s="97" t="str">
        <f>IFERROR(VLOOKUP($I18,eラーニング一覧!$C$4:$G$159,4,0),"")</f>
        <v/>
      </c>
      <c r="M18" s="130"/>
      <c r="N18" s="125" t="str">
        <f>IFERROR(VLOOKUP($M18,eラーニング一覧!$C$4:$G$159,2,0),"")</f>
        <v/>
      </c>
      <c r="O18" s="133" t="str">
        <f>IFERROR(VLOOKUP($M18,eラーニング一覧!$C$4:$G$159,3,0),"")</f>
        <v/>
      </c>
      <c r="P18" s="97" t="str">
        <f>IFERROR(VLOOKUP($M18,eラーニング一覧!$C$4:$G$159,4,0),"")</f>
        <v/>
      </c>
      <c r="Q18" s="130"/>
      <c r="R18" s="125" t="str">
        <f>IFERROR(VLOOKUP($Q18,eラーニング一覧!$C$4:$G$159,2,0),"")</f>
        <v/>
      </c>
      <c r="S18" s="133" t="str">
        <f>IFERROR(VLOOKUP($Q18,eラーニング一覧!$C$4:$G$159,3,0),"")</f>
        <v/>
      </c>
      <c r="T18" s="97" t="str">
        <f>IFERROR(VLOOKUP($Q18,eラーニング一覧!$C$4:$G$159,4,0),"")</f>
        <v/>
      </c>
      <c r="U18" s="130"/>
      <c r="V18" s="125" t="str">
        <f>IFERROR(VLOOKUP($U18,eラーニング一覧!$C$4:$G$159,2,0),"")</f>
        <v/>
      </c>
      <c r="W18" s="133" t="str">
        <f>IFERROR(VLOOKUP($U18,eラーニング一覧!$C$4:$G$159,3,0),"")</f>
        <v/>
      </c>
      <c r="X18" s="97" t="str">
        <f>IFERROR(VLOOKUP($U18,eラーニング一覧!$C$4:$G$159,4,0),"")</f>
        <v/>
      </c>
      <c r="Y18" s="130"/>
      <c r="Z18" s="125" t="str">
        <f>IFERROR(VLOOKUP($Y18,eラーニング一覧!$C$4:$G$159,2,0),"")</f>
        <v/>
      </c>
      <c r="AA18" s="133" t="str">
        <f>IFERROR(VLOOKUP($Y18,eラーニング一覧!$C$4:$G$159,3,0),"")</f>
        <v/>
      </c>
      <c r="AB18" s="97" t="str">
        <f>IFERROR(VLOOKUP($Y18,eラーニング一覧!$C$4:$G$159,4,0),"")</f>
        <v/>
      </c>
    </row>
    <row r="19" spans="2:28" x14ac:dyDescent="0.2">
      <c r="B19" s="97">
        <f t="shared" si="0"/>
        <v>13</v>
      </c>
      <c r="C19" s="101"/>
      <c r="D19" s="101"/>
      <c r="E19" s="130"/>
      <c r="F19" s="125" t="str">
        <f>IFERROR(VLOOKUP($E19,eラーニング一覧!$C$4:$G$159,2,0),"")</f>
        <v/>
      </c>
      <c r="G19" s="133" t="str">
        <f>IFERROR(VLOOKUP($E19,eラーニング一覧!$C$4:$G$159,3,0),"")</f>
        <v/>
      </c>
      <c r="H19" s="97" t="str">
        <f>IFERROR(VLOOKUP($E19,eラーニング一覧!$C$4:$G$159,4,0),"")</f>
        <v/>
      </c>
      <c r="I19" s="130"/>
      <c r="J19" s="125" t="str">
        <f>IFERROR(VLOOKUP($I19,eラーニング一覧!$C$4:$G$159,2,0),"")</f>
        <v/>
      </c>
      <c r="K19" s="133" t="str">
        <f>IFERROR(VLOOKUP($I19,eラーニング一覧!$C$4:$G$159,3,0),"")</f>
        <v/>
      </c>
      <c r="L19" s="97" t="str">
        <f>IFERROR(VLOOKUP($I19,eラーニング一覧!$C$4:$G$159,4,0),"")</f>
        <v/>
      </c>
      <c r="M19" s="130"/>
      <c r="N19" s="125" t="str">
        <f>IFERROR(VLOOKUP($M19,eラーニング一覧!$C$4:$G$159,2,0),"")</f>
        <v/>
      </c>
      <c r="O19" s="133" t="str">
        <f>IFERROR(VLOOKUP($M19,eラーニング一覧!$C$4:$G$159,3,0),"")</f>
        <v/>
      </c>
      <c r="P19" s="97" t="str">
        <f>IFERROR(VLOOKUP($M19,eラーニング一覧!$C$4:$G$159,4,0),"")</f>
        <v/>
      </c>
      <c r="Q19" s="130"/>
      <c r="R19" s="125" t="str">
        <f>IFERROR(VLOOKUP($Q19,eラーニング一覧!$C$4:$G$159,2,0),"")</f>
        <v/>
      </c>
      <c r="S19" s="133" t="str">
        <f>IFERROR(VLOOKUP($Q19,eラーニング一覧!$C$4:$G$159,3,0),"")</f>
        <v/>
      </c>
      <c r="T19" s="97" t="str">
        <f>IFERROR(VLOOKUP($Q19,eラーニング一覧!$C$4:$G$159,4,0),"")</f>
        <v/>
      </c>
      <c r="U19" s="130"/>
      <c r="V19" s="125" t="str">
        <f>IFERROR(VLOOKUP($U19,eラーニング一覧!$C$4:$G$159,2,0),"")</f>
        <v/>
      </c>
      <c r="W19" s="133" t="str">
        <f>IFERROR(VLOOKUP($U19,eラーニング一覧!$C$4:$G$159,3,0),"")</f>
        <v/>
      </c>
      <c r="X19" s="97" t="str">
        <f>IFERROR(VLOOKUP($U19,eラーニング一覧!$C$4:$G$159,4,0),"")</f>
        <v/>
      </c>
      <c r="Y19" s="130"/>
      <c r="Z19" s="125" t="str">
        <f>IFERROR(VLOOKUP($Y19,eラーニング一覧!$C$4:$G$159,2,0),"")</f>
        <v/>
      </c>
      <c r="AA19" s="133" t="str">
        <f>IFERROR(VLOOKUP($Y19,eラーニング一覧!$C$4:$G$159,3,0),"")</f>
        <v/>
      </c>
      <c r="AB19" s="97" t="str">
        <f>IFERROR(VLOOKUP($Y19,eラーニング一覧!$C$4:$G$159,4,0),"")</f>
        <v/>
      </c>
    </row>
    <row r="20" spans="2:28" x14ac:dyDescent="0.2">
      <c r="B20" s="97">
        <f t="shared" si="0"/>
        <v>14</v>
      </c>
      <c r="C20" s="101"/>
      <c r="D20" s="101"/>
      <c r="E20" s="130"/>
      <c r="F20" s="125" t="str">
        <f>IFERROR(VLOOKUP($E20,eラーニング一覧!$C$4:$G$159,2,0),"")</f>
        <v/>
      </c>
      <c r="G20" s="133" t="str">
        <f>IFERROR(VLOOKUP($E20,eラーニング一覧!$C$4:$G$159,3,0),"")</f>
        <v/>
      </c>
      <c r="H20" s="97" t="str">
        <f>IFERROR(VLOOKUP($E20,eラーニング一覧!$C$4:$G$159,4,0),"")</f>
        <v/>
      </c>
      <c r="I20" s="130"/>
      <c r="J20" s="125" t="str">
        <f>IFERROR(VLOOKUP($I20,eラーニング一覧!$C$4:$G$159,2,0),"")</f>
        <v/>
      </c>
      <c r="K20" s="133" t="str">
        <f>IFERROR(VLOOKUP($I20,eラーニング一覧!$C$4:$G$159,3,0),"")</f>
        <v/>
      </c>
      <c r="L20" s="97" t="str">
        <f>IFERROR(VLOOKUP($I20,eラーニング一覧!$C$4:$G$159,4,0),"")</f>
        <v/>
      </c>
      <c r="M20" s="130"/>
      <c r="N20" s="125" t="str">
        <f>IFERROR(VLOOKUP($M20,eラーニング一覧!$C$4:$G$159,2,0),"")</f>
        <v/>
      </c>
      <c r="O20" s="133" t="str">
        <f>IFERROR(VLOOKUP($M20,eラーニング一覧!$C$4:$G$159,3,0),"")</f>
        <v/>
      </c>
      <c r="P20" s="97" t="str">
        <f>IFERROR(VLOOKUP($M20,eラーニング一覧!$C$4:$G$159,4,0),"")</f>
        <v/>
      </c>
      <c r="Q20" s="130"/>
      <c r="R20" s="125" t="str">
        <f>IFERROR(VLOOKUP($Q20,eラーニング一覧!$C$4:$G$159,2,0),"")</f>
        <v/>
      </c>
      <c r="S20" s="133" t="str">
        <f>IFERROR(VLOOKUP($Q20,eラーニング一覧!$C$4:$G$159,3,0),"")</f>
        <v/>
      </c>
      <c r="T20" s="97" t="str">
        <f>IFERROR(VLOOKUP($Q20,eラーニング一覧!$C$4:$G$159,4,0),"")</f>
        <v/>
      </c>
      <c r="U20" s="130"/>
      <c r="V20" s="125" t="str">
        <f>IFERROR(VLOOKUP($U20,eラーニング一覧!$C$4:$G$159,2,0),"")</f>
        <v/>
      </c>
      <c r="W20" s="133" t="str">
        <f>IFERROR(VLOOKUP($U20,eラーニング一覧!$C$4:$G$159,3,0),"")</f>
        <v/>
      </c>
      <c r="X20" s="97" t="str">
        <f>IFERROR(VLOOKUP($U20,eラーニング一覧!$C$4:$G$159,4,0),"")</f>
        <v/>
      </c>
      <c r="Y20" s="130"/>
      <c r="Z20" s="125" t="str">
        <f>IFERROR(VLOOKUP($Y20,eラーニング一覧!$C$4:$G$159,2,0),"")</f>
        <v/>
      </c>
      <c r="AA20" s="133" t="str">
        <f>IFERROR(VLOOKUP($Y20,eラーニング一覧!$C$4:$G$159,3,0),"")</f>
        <v/>
      </c>
      <c r="AB20" s="97" t="str">
        <f>IFERROR(VLOOKUP($Y20,eラーニング一覧!$C$4:$G$159,4,0),"")</f>
        <v/>
      </c>
    </row>
    <row r="21" spans="2:28" x14ac:dyDescent="0.2">
      <c r="B21" s="97">
        <f t="shared" si="0"/>
        <v>15</v>
      </c>
      <c r="C21" s="101"/>
      <c r="D21" s="101"/>
      <c r="E21" s="130"/>
      <c r="F21" s="125" t="str">
        <f>IFERROR(VLOOKUP($E21,eラーニング一覧!$C$4:$G$159,2,0),"")</f>
        <v/>
      </c>
      <c r="G21" s="133" t="str">
        <f>IFERROR(VLOOKUP($E21,eラーニング一覧!$C$4:$G$159,3,0),"")</f>
        <v/>
      </c>
      <c r="H21" s="97" t="str">
        <f>IFERROR(VLOOKUP($E21,eラーニング一覧!$C$4:$G$159,4,0),"")</f>
        <v/>
      </c>
      <c r="I21" s="130"/>
      <c r="J21" s="125" t="str">
        <f>IFERROR(VLOOKUP($I21,eラーニング一覧!$C$4:$G$159,2,0),"")</f>
        <v/>
      </c>
      <c r="K21" s="133" t="str">
        <f>IFERROR(VLOOKUP($I21,eラーニング一覧!$C$4:$G$159,3,0),"")</f>
        <v/>
      </c>
      <c r="L21" s="97" t="str">
        <f>IFERROR(VLOOKUP($I21,eラーニング一覧!$C$4:$G$159,4,0),"")</f>
        <v/>
      </c>
      <c r="M21" s="130"/>
      <c r="N21" s="125" t="str">
        <f>IFERROR(VLOOKUP($M21,eラーニング一覧!$C$4:$G$159,2,0),"")</f>
        <v/>
      </c>
      <c r="O21" s="133" t="str">
        <f>IFERROR(VLOOKUP($M21,eラーニング一覧!$C$4:$G$159,3,0),"")</f>
        <v/>
      </c>
      <c r="P21" s="97" t="str">
        <f>IFERROR(VLOOKUP($M21,eラーニング一覧!$C$4:$G$159,4,0),"")</f>
        <v/>
      </c>
      <c r="Q21" s="130"/>
      <c r="R21" s="125" t="str">
        <f>IFERROR(VLOOKUP($Q21,eラーニング一覧!$C$4:$G$159,2,0),"")</f>
        <v/>
      </c>
      <c r="S21" s="133" t="str">
        <f>IFERROR(VLOOKUP($Q21,eラーニング一覧!$C$4:$G$159,3,0),"")</f>
        <v/>
      </c>
      <c r="T21" s="97" t="str">
        <f>IFERROR(VLOOKUP($Q21,eラーニング一覧!$C$4:$G$159,4,0),"")</f>
        <v/>
      </c>
      <c r="U21" s="130"/>
      <c r="V21" s="125" t="str">
        <f>IFERROR(VLOOKUP($U21,eラーニング一覧!$C$4:$G$159,2,0),"")</f>
        <v/>
      </c>
      <c r="W21" s="133" t="str">
        <f>IFERROR(VLOOKUP($U21,eラーニング一覧!$C$4:$G$159,3,0),"")</f>
        <v/>
      </c>
      <c r="X21" s="97" t="str">
        <f>IFERROR(VLOOKUP($U21,eラーニング一覧!$C$4:$G$159,4,0),"")</f>
        <v/>
      </c>
      <c r="Y21" s="130"/>
      <c r="Z21" s="125" t="str">
        <f>IFERROR(VLOOKUP($Y21,eラーニング一覧!$C$4:$G$159,2,0),"")</f>
        <v/>
      </c>
      <c r="AA21" s="133" t="str">
        <f>IFERROR(VLOOKUP($Y21,eラーニング一覧!$C$4:$G$159,3,0),"")</f>
        <v/>
      </c>
      <c r="AB21" s="97" t="str">
        <f>IFERROR(VLOOKUP($Y21,eラーニング一覧!$C$4:$G$159,4,0),"")</f>
        <v/>
      </c>
    </row>
    <row r="22" spans="2:28" x14ac:dyDescent="0.2">
      <c r="B22" s="97">
        <f t="shared" si="0"/>
        <v>16</v>
      </c>
      <c r="C22" s="101"/>
      <c r="D22" s="101"/>
      <c r="E22" s="130"/>
      <c r="F22" s="125" t="str">
        <f>IFERROR(VLOOKUP($E22,eラーニング一覧!$C$4:$G$159,2,0),"")</f>
        <v/>
      </c>
      <c r="G22" s="133" t="str">
        <f>IFERROR(VLOOKUP($E22,eラーニング一覧!$C$4:$G$159,3,0),"")</f>
        <v/>
      </c>
      <c r="H22" s="97" t="str">
        <f>IFERROR(VLOOKUP($E22,eラーニング一覧!$C$4:$G$159,4,0),"")</f>
        <v/>
      </c>
      <c r="I22" s="130"/>
      <c r="J22" s="125" t="str">
        <f>IFERROR(VLOOKUP($I22,eラーニング一覧!$C$4:$G$159,2,0),"")</f>
        <v/>
      </c>
      <c r="K22" s="133" t="str">
        <f>IFERROR(VLOOKUP($I22,eラーニング一覧!$C$4:$G$159,3,0),"")</f>
        <v/>
      </c>
      <c r="L22" s="97" t="str">
        <f>IFERROR(VLOOKUP($I22,eラーニング一覧!$C$4:$G$159,4,0),"")</f>
        <v/>
      </c>
      <c r="M22" s="130"/>
      <c r="N22" s="125" t="str">
        <f>IFERROR(VLOOKUP($M22,eラーニング一覧!$C$4:$G$159,2,0),"")</f>
        <v/>
      </c>
      <c r="O22" s="133" t="str">
        <f>IFERROR(VLOOKUP($M22,eラーニング一覧!$C$4:$G$159,3,0),"")</f>
        <v/>
      </c>
      <c r="P22" s="97" t="str">
        <f>IFERROR(VLOOKUP($M22,eラーニング一覧!$C$4:$G$159,4,0),"")</f>
        <v/>
      </c>
      <c r="Q22" s="130"/>
      <c r="R22" s="125" t="str">
        <f>IFERROR(VLOOKUP($Q22,eラーニング一覧!$C$4:$G$159,2,0),"")</f>
        <v/>
      </c>
      <c r="S22" s="133" t="str">
        <f>IFERROR(VLOOKUP($Q22,eラーニング一覧!$C$4:$G$159,3,0),"")</f>
        <v/>
      </c>
      <c r="T22" s="97" t="str">
        <f>IFERROR(VLOOKUP($Q22,eラーニング一覧!$C$4:$G$159,4,0),"")</f>
        <v/>
      </c>
      <c r="U22" s="130"/>
      <c r="V22" s="125" t="str">
        <f>IFERROR(VLOOKUP($U22,eラーニング一覧!$C$4:$G$159,2,0),"")</f>
        <v/>
      </c>
      <c r="W22" s="133" t="str">
        <f>IFERROR(VLOOKUP($U22,eラーニング一覧!$C$4:$G$159,3,0),"")</f>
        <v/>
      </c>
      <c r="X22" s="97" t="str">
        <f>IFERROR(VLOOKUP($U22,eラーニング一覧!$C$4:$G$159,4,0),"")</f>
        <v/>
      </c>
      <c r="Y22" s="130"/>
      <c r="Z22" s="125" t="str">
        <f>IFERROR(VLOOKUP($Y22,eラーニング一覧!$C$4:$G$159,2,0),"")</f>
        <v/>
      </c>
      <c r="AA22" s="133" t="str">
        <f>IFERROR(VLOOKUP($Y22,eラーニング一覧!$C$4:$G$159,3,0),"")</f>
        <v/>
      </c>
      <c r="AB22" s="97" t="str">
        <f>IFERROR(VLOOKUP($Y22,eラーニング一覧!$C$4:$G$159,4,0),"")</f>
        <v/>
      </c>
    </row>
    <row r="23" spans="2:28" x14ac:dyDescent="0.2">
      <c r="B23" s="97">
        <f t="shared" si="0"/>
        <v>17</v>
      </c>
      <c r="C23" s="101"/>
      <c r="D23" s="101"/>
      <c r="E23" s="130"/>
      <c r="F23" s="125" t="str">
        <f>IFERROR(VLOOKUP($E23,eラーニング一覧!$C$4:$G$159,2,0),"")</f>
        <v/>
      </c>
      <c r="G23" s="133" t="str">
        <f>IFERROR(VLOOKUP($E23,eラーニング一覧!$C$4:$G$159,3,0),"")</f>
        <v/>
      </c>
      <c r="H23" s="97" t="str">
        <f>IFERROR(VLOOKUP($E23,eラーニング一覧!$C$4:$G$159,4,0),"")</f>
        <v/>
      </c>
      <c r="I23" s="130"/>
      <c r="J23" s="125" t="str">
        <f>IFERROR(VLOOKUP($I23,eラーニング一覧!$C$4:$G$159,2,0),"")</f>
        <v/>
      </c>
      <c r="K23" s="133" t="str">
        <f>IFERROR(VLOOKUP($I23,eラーニング一覧!$C$4:$G$159,3,0),"")</f>
        <v/>
      </c>
      <c r="L23" s="97" t="str">
        <f>IFERROR(VLOOKUP($I23,eラーニング一覧!$C$4:$G$159,4,0),"")</f>
        <v/>
      </c>
      <c r="M23" s="130"/>
      <c r="N23" s="125" t="str">
        <f>IFERROR(VLOOKUP($M23,eラーニング一覧!$C$4:$G$159,2,0),"")</f>
        <v/>
      </c>
      <c r="O23" s="133" t="str">
        <f>IFERROR(VLOOKUP($M23,eラーニング一覧!$C$4:$G$159,3,0),"")</f>
        <v/>
      </c>
      <c r="P23" s="97" t="str">
        <f>IFERROR(VLOOKUP($M23,eラーニング一覧!$C$4:$G$159,4,0),"")</f>
        <v/>
      </c>
      <c r="Q23" s="130"/>
      <c r="R23" s="125" t="str">
        <f>IFERROR(VLOOKUP($Q23,eラーニング一覧!$C$4:$G$159,2,0),"")</f>
        <v/>
      </c>
      <c r="S23" s="133" t="str">
        <f>IFERROR(VLOOKUP($Q23,eラーニング一覧!$C$4:$G$159,3,0),"")</f>
        <v/>
      </c>
      <c r="T23" s="97" t="str">
        <f>IFERROR(VLOOKUP($Q23,eラーニング一覧!$C$4:$G$159,4,0),"")</f>
        <v/>
      </c>
      <c r="U23" s="130"/>
      <c r="V23" s="125" t="str">
        <f>IFERROR(VLOOKUP($U23,eラーニング一覧!$C$4:$G$159,2,0),"")</f>
        <v/>
      </c>
      <c r="W23" s="133" t="str">
        <f>IFERROR(VLOOKUP($U23,eラーニング一覧!$C$4:$G$159,3,0),"")</f>
        <v/>
      </c>
      <c r="X23" s="97" t="str">
        <f>IFERROR(VLOOKUP($U23,eラーニング一覧!$C$4:$G$159,4,0),"")</f>
        <v/>
      </c>
      <c r="Y23" s="130"/>
      <c r="Z23" s="125" t="str">
        <f>IFERROR(VLOOKUP($Y23,eラーニング一覧!$C$4:$G$159,2,0),"")</f>
        <v/>
      </c>
      <c r="AA23" s="133" t="str">
        <f>IFERROR(VLOOKUP($Y23,eラーニング一覧!$C$4:$G$159,3,0),"")</f>
        <v/>
      </c>
      <c r="AB23" s="97" t="str">
        <f>IFERROR(VLOOKUP($Y23,eラーニング一覧!$C$4:$G$159,4,0),"")</f>
        <v/>
      </c>
    </row>
    <row r="24" spans="2:28" x14ac:dyDescent="0.2">
      <c r="B24" s="97">
        <f t="shared" si="0"/>
        <v>18</v>
      </c>
      <c r="C24" s="101"/>
      <c r="D24" s="101"/>
      <c r="E24" s="130"/>
      <c r="F24" s="125" t="str">
        <f>IFERROR(VLOOKUP($E24,eラーニング一覧!$C$4:$G$159,2,0),"")</f>
        <v/>
      </c>
      <c r="G24" s="133" t="str">
        <f>IFERROR(VLOOKUP($E24,eラーニング一覧!$C$4:$G$159,3,0),"")</f>
        <v/>
      </c>
      <c r="H24" s="97" t="str">
        <f>IFERROR(VLOOKUP($E24,eラーニング一覧!$C$4:$G$159,4,0),"")</f>
        <v/>
      </c>
      <c r="I24" s="130"/>
      <c r="J24" s="125" t="str">
        <f>IFERROR(VLOOKUP($I24,eラーニング一覧!$C$4:$G$159,2,0),"")</f>
        <v/>
      </c>
      <c r="K24" s="133" t="str">
        <f>IFERROR(VLOOKUP($I24,eラーニング一覧!$C$4:$G$159,3,0),"")</f>
        <v/>
      </c>
      <c r="L24" s="97" t="str">
        <f>IFERROR(VLOOKUP($I24,eラーニング一覧!$C$4:$G$159,4,0),"")</f>
        <v/>
      </c>
      <c r="M24" s="130"/>
      <c r="N24" s="125" t="str">
        <f>IFERROR(VLOOKUP($M24,eラーニング一覧!$C$4:$G$159,2,0),"")</f>
        <v/>
      </c>
      <c r="O24" s="133" t="str">
        <f>IFERROR(VLOOKUP($M24,eラーニング一覧!$C$4:$G$159,3,0),"")</f>
        <v/>
      </c>
      <c r="P24" s="97" t="str">
        <f>IFERROR(VLOOKUP($M24,eラーニング一覧!$C$4:$G$159,4,0),"")</f>
        <v/>
      </c>
      <c r="Q24" s="130"/>
      <c r="R24" s="125" t="str">
        <f>IFERROR(VLOOKUP($Q24,eラーニング一覧!$C$4:$G$159,2,0),"")</f>
        <v/>
      </c>
      <c r="S24" s="133" t="str">
        <f>IFERROR(VLOOKUP($Q24,eラーニング一覧!$C$4:$G$159,3,0),"")</f>
        <v/>
      </c>
      <c r="T24" s="97" t="str">
        <f>IFERROR(VLOOKUP($Q24,eラーニング一覧!$C$4:$G$159,4,0),"")</f>
        <v/>
      </c>
      <c r="U24" s="130"/>
      <c r="V24" s="125" t="str">
        <f>IFERROR(VLOOKUP($U24,eラーニング一覧!$C$4:$G$159,2,0),"")</f>
        <v/>
      </c>
      <c r="W24" s="133" t="str">
        <f>IFERROR(VLOOKUP($U24,eラーニング一覧!$C$4:$G$159,3,0),"")</f>
        <v/>
      </c>
      <c r="X24" s="97" t="str">
        <f>IFERROR(VLOOKUP($U24,eラーニング一覧!$C$4:$G$159,4,0),"")</f>
        <v/>
      </c>
      <c r="Y24" s="130"/>
      <c r="Z24" s="125" t="str">
        <f>IFERROR(VLOOKUP($Y24,eラーニング一覧!$C$4:$G$159,2,0),"")</f>
        <v/>
      </c>
      <c r="AA24" s="133" t="str">
        <f>IFERROR(VLOOKUP($Y24,eラーニング一覧!$C$4:$G$159,3,0),"")</f>
        <v/>
      </c>
      <c r="AB24" s="97" t="str">
        <f>IFERROR(VLOOKUP($Y24,eラーニング一覧!$C$4:$G$159,4,0),"")</f>
        <v/>
      </c>
    </row>
    <row r="25" spans="2:28" x14ac:dyDescent="0.2">
      <c r="B25" s="97">
        <f t="shared" si="0"/>
        <v>19</v>
      </c>
      <c r="C25" s="101"/>
      <c r="D25" s="101"/>
      <c r="E25" s="130"/>
      <c r="F25" s="125" t="str">
        <f>IFERROR(VLOOKUP($E25,eラーニング一覧!$C$4:$G$159,2,0),"")</f>
        <v/>
      </c>
      <c r="G25" s="133" t="str">
        <f>IFERROR(VLOOKUP($E25,eラーニング一覧!$C$4:$G$159,3,0),"")</f>
        <v/>
      </c>
      <c r="H25" s="97" t="str">
        <f>IFERROR(VLOOKUP($E25,eラーニング一覧!$C$4:$G$159,4,0),"")</f>
        <v/>
      </c>
      <c r="I25" s="130"/>
      <c r="J25" s="125" t="str">
        <f>IFERROR(VLOOKUP($I25,eラーニング一覧!$C$4:$G$159,2,0),"")</f>
        <v/>
      </c>
      <c r="K25" s="133" t="str">
        <f>IFERROR(VLOOKUP($I25,eラーニング一覧!$C$4:$G$159,3,0),"")</f>
        <v/>
      </c>
      <c r="L25" s="97" t="str">
        <f>IFERROR(VLOOKUP($I25,eラーニング一覧!$C$4:$G$159,4,0),"")</f>
        <v/>
      </c>
      <c r="M25" s="130"/>
      <c r="N25" s="125" t="str">
        <f>IFERROR(VLOOKUP($M25,eラーニング一覧!$C$4:$G$159,2,0),"")</f>
        <v/>
      </c>
      <c r="O25" s="133" t="str">
        <f>IFERROR(VLOOKUP($M25,eラーニング一覧!$C$4:$G$159,3,0),"")</f>
        <v/>
      </c>
      <c r="P25" s="97" t="str">
        <f>IFERROR(VLOOKUP($M25,eラーニング一覧!$C$4:$G$159,4,0),"")</f>
        <v/>
      </c>
      <c r="Q25" s="130"/>
      <c r="R25" s="125" t="str">
        <f>IFERROR(VLOOKUP($Q25,eラーニング一覧!$C$4:$G$159,2,0),"")</f>
        <v/>
      </c>
      <c r="S25" s="133" t="str">
        <f>IFERROR(VLOOKUP($Q25,eラーニング一覧!$C$4:$G$159,3,0),"")</f>
        <v/>
      </c>
      <c r="T25" s="97" t="str">
        <f>IFERROR(VLOOKUP($Q25,eラーニング一覧!$C$4:$G$159,4,0),"")</f>
        <v/>
      </c>
      <c r="U25" s="130"/>
      <c r="V25" s="125" t="str">
        <f>IFERROR(VLOOKUP($U25,eラーニング一覧!$C$4:$G$159,2,0),"")</f>
        <v/>
      </c>
      <c r="W25" s="133" t="str">
        <f>IFERROR(VLOOKUP($U25,eラーニング一覧!$C$4:$G$159,3,0),"")</f>
        <v/>
      </c>
      <c r="X25" s="97" t="str">
        <f>IFERROR(VLOOKUP($U25,eラーニング一覧!$C$4:$G$159,4,0),"")</f>
        <v/>
      </c>
      <c r="Y25" s="130"/>
      <c r="Z25" s="125" t="str">
        <f>IFERROR(VLOOKUP($Y25,eラーニング一覧!$C$4:$G$159,2,0),"")</f>
        <v/>
      </c>
      <c r="AA25" s="133" t="str">
        <f>IFERROR(VLOOKUP($Y25,eラーニング一覧!$C$4:$G$159,3,0),"")</f>
        <v/>
      </c>
      <c r="AB25" s="97" t="str">
        <f>IFERROR(VLOOKUP($Y25,eラーニング一覧!$C$4:$G$159,4,0),"")</f>
        <v/>
      </c>
    </row>
    <row r="26" spans="2:28" x14ac:dyDescent="0.2">
      <c r="B26" s="97">
        <f t="shared" si="0"/>
        <v>20</v>
      </c>
      <c r="C26" s="101"/>
      <c r="D26" s="101"/>
      <c r="E26" s="130"/>
      <c r="F26" s="125" t="str">
        <f>IFERROR(VLOOKUP($E26,eラーニング一覧!$C$4:$G$159,2,0),"")</f>
        <v/>
      </c>
      <c r="G26" s="133" t="str">
        <f>IFERROR(VLOOKUP($E26,eラーニング一覧!$C$4:$G$159,3,0),"")</f>
        <v/>
      </c>
      <c r="H26" s="97" t="str">
        <f>IFERROR(VLOOKUP($E26,eラーニング一覧!$C$4:$G$159,4,0),"")</f>
        <v/>
      </c>
      <c r="I26" s="130"/>
      <c r="J26" s="125" t="str">
        <f>IFERROR(VLOOKUP($I26,eラーニング一覧!$C$4:$G$159,2,0),"")</f>
        <v/>
      </c>
      <c r="K26" s="133" t="str">
        <f>IFERROR(VLOOKUP($I26,eラーニング一覧!$C$4:$G$159,3,0),"")</f>
        <v/>
      </c>
      <c r="L26" s="97" t="str">
        <f>IFERROR(VLOOKUP($I26,eラーニング一覧!$C$4:$G$159,4,0),"")</f>
        <v/>
      </c>
      <c r="M26" s="130"/>
      <c r="N26" s="125" t="str">
        <f>IFERROR(VLOOKUP($M26,eラーニング一覧!$C$4:$G$159,2,0),"")</f>
        <v/>
      </c>
      <c r="O26" s="133" t="str">
        <f>IFERROR(VLOOKUP($M26,eラーニング一覧!$C$4:$G$159,3,0),"")</f>
        <v/>
      </c>
      <c r="P26" s="97" t="str">
        <f>IFERROR(VLOOKUP($M26,eラーニング一覧!$C$4:$G$159,4,0),"")</f>
        <v/>
      </c>
      <c r="Q26" s="130"/>
      <c r="R26" s="125" t="str">
        <f>IFERROR(VLOOKUP($Q26,eラーニング一覧!$C$4:$G$159,2,0),"")</f>
        <v/>
      </c>
      <c r="S26" s="133" t="str">
        <f>IFERROR(VLOOKUP($Q26,eラーニング一覧!$C$4:$G$159,3,0),"")</f>
        <v/>
      </c>
      <c r="T26" s="97" t="str">
        <f>IFERROR(VLOOKUP($Q26,eラーニング一覧!$C$4:$G$159,4,0),"")</f>
        <v/>
      </c>
      <c r="U26" s="130"/>
      <c r="V26" s="125" t="str">
        <f>IFERROR(VLOOKUP($U26,eラーニング一覧!$C$4:$G$159,2,0),"")</f>
        <v/>
      </c>
      <c r="W26" s="133" t="str">
        <f>IFERROR(VLOOKUP($U26,eラーニング一覧!$C$4:$G$159,3,0),"")</f>
        <v/>
      </c>
      <c r="X26" s="97" t="str">
        <f>IFERROR(VLOOKUP($U26,eラーニング一覧!$C$4:$G$159,4,0),"")</f>
        <v/>
      </c>
      <c r="Y26" s="130"/>
      <c r="Z26" s="125" t="str">
        <f>IFERROR(VLOOKUP($Y26,eラーニング一覧!$C$4:$G$159,2,0),"")</f>
        <v/>
      </c>
      <c r="AA26" s="133" t="str">
        <f>IFERROR(VLOOKUP($Y26,eラーニング一覧!$C$4:$G$159,3,0),"")</f>
        <v/>
      </c>
      <c r="AB26" s="97" t="str">
        <f>IFERROR(VLOOKUP($Y26,eラーニング一覧!$C$4:$G$159,4,0),"")</f>
        <v/>
      </c>
    </row>
    <row r="27" spans="2:28" x14ac:dyDescent="0.2">
      <c r="B27" s="97">
        <f t="shared" si="0"/>
        <v>21</v>
      </c>
      <c r="C27" s="101"/>
      <c r="D27" s="101"/>
      <c r="E27" s="130"/>
      <c r="F27" s="125" t="str">
        <f>IFERROR(VLOOKUP($E27,eラーニング一覧!$C$4:$G$159,2,0),"")</f>
        <v/>
      </c>
      <c r="G27" s="133" t="str">
        <f>IFERROR(VLOOKUP($E27,eラーニング一覧!$C$4:$G$159,3,0),"")</f>
        <v/>
      </c>
      <c r="H27" s="97" t="str">
        <f>IFERROR(VLOOKUP($E27,eラーニング一覧!$C$4:$G$159,4,0),"")</f>
        <v/>
      </c>
      <c r="I27" s="130"/>
      <c r="J27" s="125" t="str">
        <f>IFERROR(VLOOKUP($I27,eラーニング一覧!$C$4:$G$159,2,0),"")</f>
        <v/>
      </c>
      <c r="K27" s="133" t="str">
        <f>IFERROR(VLOOKUP($I27,eラーニング一覧!$C$4:$G$159,3,0),"")</f>
        <v/>
      </c>
      <c r="L27" s="97" t="str">
        <f>IFERROR(VLOOKUP($I27,eラーニング一覧!$C$4:$G$159,4,0),"")</f>
        <v/>
      </c>
      <c r="M27" s="130"/>
      <c r="N27" s="125" t="str">
        <f>IFERROR(VLOOKUP($M27,eラーニング一覧!$C$4:$G$159,2,0),"")</f>
        <v/>
      </c>
      <c r="O27" s="133" t="str">
        <f>IFERROR(VLOOKUP($M27,eラーニング一覧!$C$4:$G$159,3,0),"")</f>
        <v/>
      </c>
      <c r="P27" s="97" t="str">
        <f>IFERROR(VLOOKUP($M27,eラーニング一覧!$C$4:$G$159,4,0),"")</f>
        <v/>
      </c>
      <c r="Q27" s="130"/>
      <c r="R27" s="125" t="str">
        <f>IFERROR(VLOOKUP($Q27,eラーニング一覧!$C$4:$G$159,2,0),"")</f>
        <v/>
      </c>
      <c r="S27" s="133" t="str">
        <f>IFERROR(VLOOKUP($Q27,eラーニング一覧!$C$4:$G$159,3,0),"")</f>
        <v/>
      </c>
      <c r="T27" s="97" t="str">
        <f>IFERROR(VLOOKUP($Q27,eラーニング一覧!$C$4:$G$159,4,0),"")</f>
        <v/>
      </c>
      <c r="U27" s="130"/>
      <c r="V27" s="125" t="str">
        <f>IFERROR(VLOOKUP($U27,eラーニング一覧!$C$4:$G$159,2,0),"")</f>
        <v/>
      </c>
      <c r="W27" s="133" t="str">
        <f>IFERROR(VLOOKUP($U27,eラーニング一覧!$C$4:$G$159,3,0),"")</f>
        <v/>
      </c>
      <c r="X27" s="97" t="str">
        <f>IFERROR(VLOOKUP($U27,eラーニング一覧!$C$4:$G$159,4,0),"")</f>
        <v/>
      </c>
      <c r="Y27" s="130"/>
      <c r="Z27" s="125" t="str">
        <f>IFERROR(VLOOKUP($Y27,eラーニング一覧!$C$4:$G$159,2,0),"")</f>
        <v/>
      </c>
      <c r="AA27" s="133" t="str">
        <f>IFERROR(VLOOKUP($Y27,eラーニング一覧!$C$4:$G$159,3,0),"")</f>
        <v/>
      </c>
      <c r="AB27" s="97" t="str">
        <f>IFERROR(VLOOKUP($Y27,eラーニング一覧!$C$4:$G$159,4,0),"")</f>
        <v/>
      </c>
    </row>
    <row r="28" spans="2:28" x14ac:dyDescent="0.2">
      <c r="B28" s="97">
        <f t="shared" si="0"/>
        <v>22</v>
      </c>
      <c r="C28" s="101"/>
      <c r="D28" s="101"/>
      <c r="E28" s="130"/>
      <c r="F28" s="125" t="str">
        <f>IFERROR(VLOOKUP($E28,eラーニング一覧!$C$4:$G$159,2,0),"")</f>
        <v/>
      </c>
      <c r="G28" s="133" t="str">
        <f>IFERROR(VLOOKUP($E28,eラーニング一覧!$C$4:$G$159,3,0),"")</f>
        <v/>
      </c>
      <c r="H28" s="97" t="str">
        <f>IFERROR(VLOOKUP($E28,eラーニング一覧!$C$4:$G$159,4,0),"")</f>
        <v/>
      </c>
      <c r="I28" s="130"/>
      <c r="J28" s="125" t="str">
        <f>IFERROR(VLOOKUP($I28,eラーニング一覧!$C$4:$G$159,2,0),"")</f>
        <v/>
      </c>
      <c r="K28" s="133" t="str">
        <f>IFERROR(VLOOKUP($I28,eラーニング一覧!$C$4:$G$159,3,0),"")</f>
        <v/>
      </c>
      <c r="L28" s="97" t="str">
        <f>IFERROR(VLOOKUP($I28,eラーニング一覧!$C$4:$G$159,4,0),"")</f>
        <v/>
      </c>
      <c r="M28" s="130"/>
      <c r="N28" s="125" t="str">
        <f>IFERROR(VLOOKUP($M28,eラーニング一覧!$C$4:$G$159,2,0),"")</f>
        <v/>
      </c>
      <c r="O28" s="133" t="str">
        <f>IFERROR(VLOOKUP($M28,eラーニング一覧!$C$4:$G$159,3,0),"")</f>
        <v/>
      </c>
      <c r="P28" s="97" t="str">
        <f>IFERROR(VLOOKUP($M28,eラーニング一覧!$C$4:$G$159,4,0),"")</f>
        <v/>
      </c>
      <c r="Q28" s="130"/>
      <c r="R28" s="125" t="str">
        <f>IFERROR(VLOOKUP($Q28,eラーニング一覧!$C$4:$G$159,2,0),"")</f>
        <v/>
      </c>
      <c r="S28" s="133" t="str">
        <f>IFERROR(VLOOKUP($Q28,eラーニング一覧!$C$4:$G$159,3,0),"")</f>
        <v/>
      </c>
      <c r="T28" s="97" t="str">
        <f>IFERROR(VLOOKUP($Q28,eラーニング一覧!$C$4:$G$159,4,0),"")</f>
        <v/>
      </c>
      <c r="U28" s="130"/>
      <c r="V28" s="125" t="str">
        <f>IFERROR(VLOOKUP($U28,eラーニング一覧!$C$4:$G$159,2,0),"")</f>
        <v/>
      </c>
      <c r="W28" s="133" t="str">
        <f>IFERROR(VLOOKUP($U28,eラーニング一覧!$C$4:$G$159,3,0),"")</f>
        <v/>
      </c>
      <c r="X28" s="97" t="str">
        <f>IFERROR(VLOOKUP($U28,eラーニング一覧!$C$4:$G$159,4,0),"")</f>
        <v/>
      </c>
      <c r="Y28" s="130"/>
      <c r="Z28" s="125" t="str">
        <f>IFERROR(VLOOKUP($Y28,eラーニング一覧!$C$4:$G$159,2,0),"")</f>
        <v/>
      </c>
      <c r="AA28" s="133" t="str">
        <f>IFERROR(VLOOKUP($Y28,eラーニング一覧!$C$4:$G$159,3,0),"")</f>
        <v/>
      </c>
      <c r="AB28" s="97" t="str">
        <f>IFERROR(VLOOKUP($Y28,eラーニング一覧!$C$4:$G$159,4,0),"")</f>
        <v/>
      </c>
    </row>
    <row r="29" spans="2:28" x14ac:dyDescent="0.2">
      <c r="B29" s="97">
        <f t="shared" si="0"/>
        <v>23</v>
      </c>
      <c r="C29" s="101"/>
      <c r="D29" s="101"/>
      <c r="E29" s="130"/>
      <c r="F29" s="125" t="str">
        <f>IFERROR(VLOOKUP($E29,eラーニング一覧!$C$4:$G$159,2,0),"")</f>
        <v/>
      </c>
      <c r="G29" s="133" t="str">
        <f>IFERROR(VLOOKUP($E29,eラーニング一覧!$C$4:$G$159,3,0),"")</f>
        <v/>
      </c>
      <c r="H29" s="97" t="str">
        <f>IFERROR(VLOOKUP($E29,eラーニング一覧!$C$4:$G$159,4,0),"")</f>
        <v/>
      </c>
      <c r="I29" s="130"/>
      <c r="J29" s="125" t="str">
        <f>IFERROR(VLOOKUP($I29,eラーニング一覧!$C$4:$G$159,2,0),"")</f>
        <v/>
      </c>
      <c r="K29" s="133" t="str">
        <f>IFERROR(VLOOKUP($I29,eラーニング一覧!$C$4:$G$159,3,0),"")</f>
        <v/>
      </c>
      <c r="L29" s="97" t="str">
        <f>IFERROR(VLOOKUP($I29,eラーニング一覧!$C$4:$G$159,4,0),"")</f>
        <v/>
      </c>
      <c r="M29" s="130"/>
      <c r="N29" s="125" t="str">
        <f>IFERROR(VLOOKUP($M29,eラーニング一覧!$C$4:$G$159,2,0),"")</f>
        <v/>
      </c>
      <c r="O29" s="133" t="str">
        <f>IFERROR(VLOOKUP($M29,eラーニング一覧!$C$4:$G$159,3,0),"")</f>
        <v/>
      </c>
      <c r="P29" s="97" t="str">
        <f>IFERROR(VLOOKUP($M29,eラーニング一覧!$C$4:$G$159,4,0),"")</f>
        <v/>
      </c>
      <c r="Q29" s="130"/>
      <c r="R29" s="125" t="str">
        <f>IFERROR(VLOOKUP($Q29,eラーニング一覧!$C$4:$G$159,2,0),"")</f>
        <v/>
      </c>
      <c r="S29" s="133" t="str">
        <f>IFERROR(VLOOKUP($Q29,eラーニング一覧!$C$4:$G$159,3,0),"")</f>
        <v/>
      </c>
      <c r="T29" s="97" t="str">
        <f>IFERROR(VLOOKUP($Q29,eラーニング一覧!$C$4:$G$159,4,0),"")</f>
        <v/>
      </c>
      <c r="U29" s="130"/>
      <c r="V29" s="125" t="str">
        <f>IFERROR(VLOOKUP($U29,eラーニング一覧!$C$4:$G$159,2,0),"")</f>
        <v/>
      </c>
      <c r="W29" s="133" t="str">
        <f>IFERROR(VLOOKUP($U29,eラーニング一覧!$C$4:$G$159,3,0),"")</f>
        <v/>
      </c>
      <c r="X29" s="97" t="str">
        <f>IFERROR(VLOOKUP($U29,eラーニング一覧!$C$4:$G$159,4,0),"")</f>
        <v/>
      </c>
      <c r="Y29" s="130"/>
      <c r="Z29" s="125" t="str">
        <f>IFERROR(VLOOKUP($Y29,eラーニング一覧!$C$4:$G$159,2,0),"")</f>
        <v/>
      </c>
      <c r="AA29" s="133" t="str">
        <f>IFERROR(VLOOKUP($Y29,eラーニング一覧!$C$4:$G$159,3,0),"")</f>
        <v/>
      </c>
      <c r="AB29" s="97" t="str">
        <f>IFERROR(VLOOKUP($Y29,eラーニング一覧!$C$4:$G$159,4,0),"")</f>
        <v/>
      </c>
    </row>
    <row r="30" spans="2:28" x14ac:dyDescent="0.2">
      <c r="B30" s="97">
        <f t="shared" si="0"/>
        <v>24</v>
      </c>
      <c r="C30" s="101"/>
      <c r="D30" s="101"/>
      <c r="E30" s="130"/>
      <c r="F30" s="125" t="str">
        <f>IFERROR(VLOOKUP($E30,eラーニング一覧!$C$4:$G$159,2,0),"")</f>
        <v/>
      </c>
      <c r="G30" s="133" t="str">
        <f>IFERROR(VLOOKUP($E30,eラーニング一覧!$C$4:$G$159,3,0),"")</f>
        <v/>
      </c>
      <c r="H30" s="97" t="str">
        <f>IFERROR(VLOOKUP($E30,eラーニング一覧!$C$4:$G$159,4,0),"")</f>
        <v/>
      </c>
      <c r="I30" s="130"/>
      <c r="J30" s="125" t="str">
        <f>IFERROR(VLOOKUP($I30,eラーニング一覧!$C$4:$G$159,2,0),"")</f>
        <v/>
      </c>
      <c r="K30" s="133" t="str">
        <f>IFERROR(VLOOKUP($I30,eラーニング一覧!$C$4:$G$159,3,0),"")</f>
        <v/>
      </c>
      <c r="L30" s="97" t="str">
        <f>IFERROR(VLOOKUP($I30,eラーニング一覧!$C$4:$G$159,4,0),"")</f>
        <v/>
      </c>
      <c r="M30" s="130"/>
      <c r="N30" s="125" t="str">
        <f>IFERROR(VLOOKUP($M30,eラーニング一覧!$C$4:$G$159,2,0),"")</f>
        <v/>
      </c>
      <c r="O30" s="133" t="str">
        <f>IFERROR(VLOOKUP($M30,eラーニング一覧!$C$4:$G$159,3,0),"")</f>
        <v/>
      </c>
      <c r="P30" s="97" t="str">
        <f>IFERROR(VLOOKUP($M30,eラーニング一覧!$C$4:$G$159,4,0),"")</f>
        <v/>
      </c>
      <c r="Q30" s="130"/>
      <c r="R30" s="125" t="str">
        <f>IFERROR(VLOOKUP($Q30,eラーニング一覧!$C$4:$G$159,2,0),"")</f>
        <v/>
      </c>
      <c r="S30" s="133" t="str">
        <f>IFERROR(VLOOKUP($Q30,eラーニング一覧!$C$4:$G$159,3,0),"")</f>
        <v/>
      </c>
      <c r="T30" s="97" t="str">
        <f>IFERROR(VLOOKUP($Q30,eラーニング一覧!$C$4:$G$159,4,0),"")</f>
        <v/>
      </c>
      <c r="U30" s="130"/>
      <c r="V30" s="125" t="str">
        <f>IFERROR(VLOOKUP($U30,eラーニング一覧!$C$4:$G$159,2,0),"")</f>
        <v/>
      </c>
      <c r="W30" s="133" t="str">
        <f>IFERROR(VLOOKUP($U30,eラーニング一覧!$C$4:$G$159,3,0),"")</f>
        <v/>
      </c>
      <c r="X30" s="97" t="str">
        <f>IFERROR(VLOOKUP($U30,eラーニング一覧!$C$4:$G$159,4,0),"")</f>
        <v/>
      </c>
      <c r="Y30" s="130"/>
      <c r="Z30" s="125" t="str">
        <f>IFERROR(VLOOKUP($Y30,eラーニング一覧!$C$4:$G$159,2,0),"")</f>
        <v/>
      </c>
      <c r="AA30" s="133" t="str">
        <f>IFERROR(VLOOKUP($Y30,eラーニング一覧!$C$4:$G$159,3,0),"")</f>
        <v/>
      </c>
      <c r="AB30" s="97" t="str">
        <f>IFERROR(VLOOKUP($Y30,eラーニング一覧!$C$4:$G$159,4,0),"")</f>
        <v/>
      </c>
    </row>
    <row r="31" spans="2:28" x14ac:dyDescent="0.2">
      <c r="B31" s="97">
        <f t="shared" si="0"/>
        <v>25</v>
      </c>
      <c r="C31" s="101"/>
      <c r="D31" s="101"/>
      <c r="E31" s="130"/>
      <c r="F31" s="125" t="str">
        <f>IFERROR(VLOOKUP($E31,eラーニング一覧!$C$4:$G$159,2,0),"")</f>
        <v/>
      </c>
      <c r="G31" s="133" t="str">
        <f>IFERROR(VLOOKUP($E31,eラーニング一覧!$C$4:$G$159,3,0),"")</f>
        <v/>
      </c>
      <c r="H31" s="97" t="str">
        <f>IFERROR(VLOOKUP($E31,eラーニング一覧!$C$4:$G$159,4,0),"")</f>
        <v/>
      </c>
      <c r="I31" s="130"/>
      <c r="J31" s="125" t="str">
        <f>IFERROR(VLOOKUP($I31,eラーニング一覧!$C$4:$G$159,2,0),"")</f>
        <v/>
      </c>
      <c r="K31" s="133" t="str">
        <f>IFERROR(VLOOKUP($I31,eラーニング一覧!$C$4:$G$159,3,0),"")</f>
        <v/>
      </c>
      <c r="L31" s="97" t="str">
        <f>IFERROR(VLOOKUP($I31,eラーニング一覧!$C$4:$G$159,4,0),"")</f>
        <v/>
      </c>
      <c r="M31" s="130"/>
      <c r="N31" s="125" t="str">
        <f>IFERROR(VLOOKUP($M31,eラーニング一覧!$C$4:$G$159,2,0),"")</f>
        <v/>
      </c>
      <c r="O31" s="133" t="str">
        <f>IFERROR(VLOOKUP($M31,eラーニング一覧!$C$4:$G$159,3,0),"")</f>
        <v/>
      </c>
      <c r="P31" s="97" t="str">
        <f>IFERROR(VLOOKUP($M31,eラーニング一覧!$C$4:$G$159,4,0),"")</f>
        <v/>
      </c>
      <c r="Q31" s="130"/>
      <c r="R31" s="125" t="str">
        <f>IFERROR(VLOOKUP($Q31,eラーニング一覧!$C$4:$G$159,2,0),"")</f>
        <v/>
      </c>
      <c r="S31" s="133" t="str">
        <f>IFERROR(VLOOKUP($Q31,eラーニング一覧!$C$4:$G$159,3,0),"")</f>
        <v/>
      </c>
      <c r="T31" s="97" t="str">
        <f>IFERROR(VLOOKUP($Q31,eラーニング一覧!$C$4:$G$159,4,0),"")</f>
        <v/>
      </c>
      <c r="U31" s="130"/>
      <c r="V31" s="125" t="str">
        <f>IFERROR(VLOOKUP($U31,eラーニング一覧!$C$4:$G$159,2,0),"")</f>
        <v/>
      </c>
      <c r="W31" s="133" t="str">
        <f>IFERROR(VLOOKUP($U31,eラーニング一覧!$C$4:$G$159,3,0),"")</f>
        <v/>
      </c>
      <c r="X31" s="97" t="str">
        <f>IFERROR(VLOOKUP($U31,eラーニング一覧!$C$4:$G$159,4,0),"")</f>
        <v/>
      </c>
      <c r="Y31" s="130"/>
      <c r="Z31" s="125" t="str">
        <f>IFERROR(VLOOKUP($Y31,eラーニング一覧!$C$4:$G$159,2,0),"")</f>
        <v/>
      </c>
      <c r="AA31" s="133" t="str">
        <f>IFERROR(VLOOKUP($Y31,eラーニング一覧!$C$4:$G$159,3,0),"")</f>
        <v/>
      </c>
      <c r="AB31" s="97" t="str">
        <f>IFERROR(VLOOKUP($Y31,eラーニング一覧!$C$4:$G$159,4,0),"")</f>
        <v/>
      </c>
    </row>
    <row r="32" spans="2:28" x14ac:dyDescent="0.2">
      <c r="B32" s="97">
        <f t="shared" si="0"/>
        <v>26</v>
      </c>
      <c r="C32" s="101"/>
      <c r="D32" s="101"/>
      <c r="E32" s="130"/>
      <c r="F32" s="125" t="str">
        <f>IFERROR(VLOOKUP($E32,eラーニング一覧!$C$4:$G$159,2,0),"")</f>
        <v/>
      </c>
      <c r="G32" s="133" t="str">
        <f>IFERROR(VLOOKUP($E32,eラーニング一覧!$C$4:$G$159,3,0),"")</f>
        <v/>
      </c>
      <c r="H32" s="97" t="str">
        <f>IFERROR(VLOOKUP($E32,eラーニング一覧!$C$4:$G$159,4,0),"")</f>
        <v/>
      </c>
      <c r="I32" s="130"/>
      <c r="J32" s="125" t="str">
        <f>IFERROR(VLOOKUP($I32,eラーニング一覧!$C$4:$G$159,2,0),"")</f>
        <v/>
      </c>
      <c r="K32" s="133" t="str">
        <f>IFERROR(VLOOKUP($I32,eラーニング一覧!$C$4:$G$159,3,0),"")</f>
        <v/>
      </c>
      <c r="L32" s="97" t="str">
        <f>IFERROR(VLOOKUP($I32,eラーニング一覧!$C$4:$G$159,4,0),"")</f>
        <v/>
      </c>
      <c r="M32" s="130"/>
      <c r="N32" s="125" t="str">
        <f>IFERROR(VLOOKUP($M32,eラーニング一覧!$C$4:$G$159,2,0),"")</f>
        <v/>
      </c>
      <c r="O32" s="133" t="str">
        <f>IFERROR(VLOOKUP($M32,eラーニング一覧!$C$4:$G$159,3,0),"")</f>
        <v/>
      </c>
      <c r="P32" s="97" t="str">
        <f>IFERROR(VLOOKUP($M32,eラーニング一覧!$C$4:$G$159,4,0),"")</f>
        <v/>
      </c>
      <c r="Q32" s="130"/>
      <c r="R32" s="125" t="str">
        <f>IFERROR(VLOOKUP($Q32,eラーニング一覧!$C$4:$G$159,2,0),"")</f>
        <v/>
      </c>
      <c r="S32" s="133" t="str">
        <f>IFERROR(VLOOKUP($Q32,eラーニング一覧!$C$4:$G$159,3,0),"")</f>
        <v/>
      </c>
      <c r="T32" s="97" t="str">
        <f>IFERROR(VLOOKUP($Q32,eラーニング一覧!$C$4:$G$159,4,0),"")</f>
        <v/>
      </c>
      <c r="U32" s="130"/>
      <c r="V32" s="125" t="str">
        <f>IFERROR(VLOOKUP($U32,eラーニング一覧!$C$4:$G$159,2,0),"")</f>
        <v/>
      </c>
      <c r="W32" s="133" t="str">
        <f>IFERROR(VLOOKUP($U32,eラーニング一覧!$C$4:$G$159,3,0),"")</f>
        <v/>
      </c>
      <c r="X32" s="97" t="str">
        <f>IFERROR(VLOOKUP($U32,eラーニング一覧!$C$4:$G$159,4,0),"")</f>
        <v/>
      </c>
      <c r="Y32" s="130"/>
      <c r="Z32" s="125" t="str">
        <f>IFERROR(VLOOKUP($Y32,eラーニング一覧!$C$4:$G$159,2,0),"")</f>
        <v/>
      </c>
      <c r="AA32" s="133" t="str">
        <f>IFERROR(VLOOKUP($Y32,eラーニング一覧!$C$4:$G$159,3,0),"")</f>
        <v/>
      </c>
      <c r="AB32" s="97" t="str">
        <f>IFERROR(VLOOKUP($Y32,eラーニング一覧!$C$4:$G$159,4,0),"")</f>
        <v/>
      </c>
    </row>
    <row r="33" spans="2:28" x14ac:dyDescent="0.2">
      <c r="B33" s="97">
        <f t="shared" si="0"/>
        <v>27</v>
      </c>
      <c r="C33" s="101"/>
      <c r="D33" s="101"/>
      <c r="E33" s="130"/>
      <c r="F33" s="125" t="str">
        <f>IFERROR(VLOOKUP($E33,eラーニング一覧!$C$4:$G$159,2,0),"")</f>
        <v/>
      </c>
      <c r="G33" s="133" t="str">
        <f>IFERROR(VLOOKUP($E33,eラーニング一覧!$C$4:$G$159,3,0),"")</f>
        <v/>
      </c>
      <c r="H33" s="97" t="str">
        <f>IFERROR(VLOOKUP($E33,eラーニング一覧!$C$4:$G$159,4,0),"")</f>
        <v/>
      </c>
      <c r="I33" s="130"/>
      <c r="J33" s="125" t="str">
        <f>IFERROR(VLOOKUP($I33,eラーニング一覧!$C$4:$G$159,2,0),"")</f>
        <v/>
      </c>
      <c r="K33" s="133" t="str">
        <f>IFERROR(VLOOKUP($I33,eラーニング一覧!$C$4:$G$159,3,0),"")</f>
        <v/>
      </c>
      <c r="L33" s="97" t="str">
        <f>IFERROR(VLOOKUP($I33,eラーニング一覧!$C$4:$G$159,4,0),"")</f>
        <v/>
      </c>
      <c r="M33" s="130"/>
      <c r="N33" s="125" t="str">
        <f>IFERROR(VLOOKUP($M33,eラーニング一覧!$C$4:$G$159,2,0),"")</f>
        <v/>
      </c>
      <c r="O33" s="133" t="str">
        <f>IFERROR(VLOOKUP($M33,eラーニング一覧!$C$4:$G$159,3,0),"")</f>
        <v/>
      </c>
      <c r="P33" s="97" t="str">
        <f>IFERROR(VLOOKUP($M33,eラーニング一覧!$C$4:$G$159,4,0),"")</f>
        <v/>
      </c>
      <c r="Q33" s="130"/>
      <c r="R33" s="125" t="str">
        <f>IFERROR(VLOOKUP($Q33,eラーニング一覧!$C$4:$G$159,2,0),"")</f>
        <v/>
      </c>
      <c r="S33" s="133" t="str">
        <f>IFERROR(VLOOKUP($Q33,eラーニング一覧!$C$4:$G$159,3,0),"")</f>
        <v/>
      </c>
      <c r="T33" s="97" t="str">
        <f>IFERROR(VLOOKUP($Q33,eラーニング一覧!$C$4:$G$159,4,0),"")</f>
        <v/>
      </c>
      <c r="U33" s="130"/>
      <c r="V33" s="125" t="str">
        <f>IFERROR(VLOOKUP($U33,eラーニング一覧!$C$4:$G$159,2,0),"")</f>
        <v/>
      </c>
      <c r="W33" s="133" t="str">
        <f>IFERROR(VLOOKUP($U33,eラーニング一覧!$C$4:$G$159,3,0),"")</f>
        <v/>
      </c>
      <c r="X33" s="97" t="str">
        <f>IFERROR(VLOOKUP($U33,eラーニング一覧!$C$4:$G$159,4,0),"")</f>
        <v/>
      </c>
      <c r="Y33" s="130"/>
      <c r="Z33" s="125" t="str">
        <f>IFERROR(VLOOKUP($Y33,eラーニング一覧!$C$4:$G$159,2,0),"")</f>
        <v/>
      </c>
      <c r="AA33" s="133" t="str">
        <f>IFERROR(VLOOKUP($Y33,eラーニング一覧!$C$4:$G$159,3,0),"")</f>
        <v/>
      </c>
      <c r="AB33" s="97" t="str">
        <f>IFERROR(VLOOKUP($Y33,eラーニング一覧!$C$4:$G$159,4,0),"")</f>
        <v/>
      </c>
    </row>
    <row r="34" spans="2:28" x14ac:dyDescent="0.2">
      <c r="B34" s="97">
        <f t="shared" si="0"/>
        <v>28</v>
      </c>
      <c r="C34" s="101"/>
      <c r="D34" s="101"/>
      <c r="E34" s="130"/>
      <c r="F34" s="125" t="str">
        <f>IFERROR(VLOOKUP($E34,eラーニング一覧!$C$4:$G$159,2,0),"")</f>
        <v/>
      </c>
      <c r="G34" s="133" t="str">
        <f>IFERROR(VLOOKUP($E34,eラーニング一覧!$C$4:$G$159,3,0),"")</f>
        <v/>
      </c>
      <c r="H34" s="97" t="str">
        <f>IFERROR(VLOOKUP($E34,eラーニング一覧!$C$4:$G$159,4,0),"")</f>
        <v/>
      </c>
      <c r="I34" s="130"/>
      <c r="J34" s="125" t="str">
        <f>IFERROR(VLOOKUP($I34,eラーニング一覧!$C$4:$G$159,2,0),"")</f>
        <v/>
      </c>
      <c r="K34" s="133" t="str">
        <f>IFERROR(VLOOKUP($I34,eラーニング一覧!$C$4:$G$159,3,0),"")</f>
        <v/>
      </c>
      <c r="L34" s="97" t="str">
        <f>IFERROR(VLOOKUP($I34,eラーニング一覧!$C$4:$G$159,4,0),"")</f>
        <v/>
      </c>
      <c r="M34" s="130"/>
      <c r="N34" s="125" t="str">
        <f>IFERROR(VLOOKUP($M34,eラーニング一覧!$C$4:$G$159,2,0),"")</f>
        <v/>
      </c>
      <c r="O34" s="133" t="str">
        <f>IFERROR(VLOOKUP($M34,eラーニング一覧!$C$4:$G$159,3,0),"")</f>
        <v/>
      </c>
      <c r="P34" s="97" t="str">
        <f>IFERROR(VLOOKUP($M34,eラーニング一覧!$C$4:$G$159,4,0),"")</f>
        <v/>
      </c>
      <c r="Q34" s="130"/>
      <c r="R34" s="125" t="str">
        <f>IFERROR(VLOOKUP($Q34,eラーニング一覧!$C$4:$G$159,2,0),"")</f>
        <v/>
      </c>
      <c r="S34" s="133" t="str">
        <f>IFERROR(VLOOKUP($Q34,eラーニング一覧!$C$4:$G$159,3,0),"")</f>
        <v/>
      </c>
      <c r="T34" s="97" t="str">
        <f>IFERROR(VLOOKUP($Q34,eラーニング一覧!$C$4:$G$159,4,0),"")</f>
        <v/>
      </c>
      <c r="U34" s="130"/>
      <c r="V34" s="125" t="str">
        <f>IFERROR(VLOOKUP($U34,eラーニング一覧!$C$4:$G$159,2,0),"")</f>
        <v/>
      </c>
      <c r="W34" s="133" t="str">
        <f>IFERROR(VLOOKUP($U34,eラーニング一覧!$C$4:$G$159,3,0),"")</f>
        <v/>
      </c>
      <c r="X34" s="97" t="str">
        <f>IFERROR(VLOOKUP($U34,eラーニング一覧!$C$4:$G$159,4,0),"")</f>
        <v/>
      </c>
      <c r="Y34" s="130"/>
      <c r="Z34" s="125" t="str">
        <f>IFERROR(VLOOKUP($Y34,eラーニング一覧!$C$4:$G$159,2,0),"")</f>
        <v/>
      </c>
      <c r="AA34" s="133" t="str">
        <f>IFERROR(VLOOKUP($Y34,eラーニング一覧!$C$4:$G$159,3,0),"")</f>
        <v/>
      </c>
      <c r="AB34" s="97" t="str">
        <f>IFERROR(VLOOKUP($Y34,eラーニング一覧!$C$4:$G$159,4,0),"")</f>
        <v/>
      </c>
    </row>
    <row r="35" spans="2:28" x14ac:dyDescent="0.2">
      <c r="B35" s="97">
        <f t="shared" si="0"/>
        <v>29</v>
      </c>
      <c r="C35" s="101"/>
      <c r="D35" s="101"/>
      <c r="E35" s="130"/>
      <c r="F35" s="125" t="str">
        <f>IFERROR(VLOOKUP($E35,eラーニング一覧!$C$4:$G$159,2,0),"")</f>
        <v/>
      </c>
      <c r="G35" s="133" t="str">
        <f>IFERROR(VLOOKUP($E35,eラーニング一覧!$C$4:$G$159,3,0),"")</f>
        <v/>
      </c>
      <c r="H35" s="97" t="str">
        <f>IFERROR(VLOOKUP($E35,eラーニング一覧!$C$4:$G$159,4,0),"")</f>
        <v/>
      </c>
      <c r="I35" s="130"/>
      <c r="J35" s="125" t="str">
        <f>IFERROR(VLOOKUP($I35,eラーニング一覧!$C$4:$G$159,2,0),"")</f>
        <v/>
      </c>
      <c r="K35" s="133" t="str">
        <f>IFERROR(VLOOKUP($I35,eラーニング一覧!$C$4:$G$159,3,0),"")</f>
        <v/>
      </c>
      <c r="L35" s="97" t="str">
        <f>IFERROR(VLOOKUP($I35,eラーニング一覧!$C$4:$G$159,4,0),"")</f>
        <v/>
      </c>
      <c r="M35" s="130"/>
      <c r="N35" s="125" t="str">
        <f>IFERROR(VLOOKUP($M35,eラーニング一覧!$C$4:$G$159,2,0),"")</f>
        <v/>
      </c>
      <c r="O35" s="133" t="str">
        <f>IFERROR(VLOOKUP($M35,eラーニング一覧!$C$4:$G$159,3,0),"")</f>
        <v/>
      </c>
      <c r="P35" s="97" t="str">
        <f>IFERROR(VLOOKUP($M35,eラーニング一覧!$C$4:$G$159,4,0),"")</f>
        <v/>
      </c>
      <c r="Q35" s="130"/>
      <c r="R35" s="125" t="str">
        <f>IFERROR(VLOOKUP($Q35,eラーニング一覧!$C$4:$G$159,2,0),"")</f>
        <v/>
      </c>
      <c r="S35" s="133" t="str">
        <f>IFERROR(VLOOKUP($Q35,eラーニング一覧!$C$4:$G$159,3,0),"")</f>
        <v/>
      </c>
      <c r="T35" s="97" t="str">
        <f>IFERROR(VLOOKUP($Q35,eラーニング一覧!$C$4:$G$159,4,0),"")</f>
        <v/>
      </c>
      <c r="U35" s="130"/>
      <c r="V35" s="125" t="str">
        <f>IFERROR(VLOOKUP($U35,eラーニング一覧!$C$4:$G$159,2,0),"")</f>
        <v/>
      </c>
      <c r="W35" s="133" t="str">
        <f>IFERROR(VLOOKUP($U35,eラーニング一覧!$C$4:$G$159,3,0),"")</f>
        <v/>
      </c>
      <c r="X35" s="97" t="str">
        <f>IFERROR(VLOOKUP($U35,eラーニング一覧!$C$4:$G$159,4,0),"")</f>
        <v/>
      </c>
      <c r="Y35" s="130"/>
      <c r="Z35" s="125" t="str">
        <f>IFERROR(VLOOKUP($Y35,eラーニング一覧!$C$4:$G$159,2,0),"")</f>
        <v/>
      </c>
      <c r="AA35" s="133" t="str">
        <f>IFERROR(VLOOKUP($Y35,eラーニング一覧!$C$4:$G$159,3,0),"")</f>
        <v/>
      </c>
      <c r="AB35" s="97" t="str">
        <f>IFERROR(VLOOKUP($Y35,eラーニング一覧!$C$4:$G$159,4,0),"")</f>
        <v/>
      </c>
    </row>
    <row r="36" spans="2:28" x14ac:dyDescent="0.2">
      <c r="B36" s="97">
        <f t="shared" si="0"/>
        <v>30</v>
      </c>
      <c r="C36" s="101"/>
      <c r="D36" s="101"/>
      <c r="E36" s="130"/>
      <c r="F36" s="125" t="str">
        <f>IFERROR(VLOOKUP($E36,eラーニング一覧!$C$4:$G$159,2,0),"")</f>
        <v/>
      </c>
      <c r="G36" s="133" t="str">
        <f>IFERROR(VLOOKUP($E36,eラーニング一覧!$C$4:$G$159,3,0),"")</f>
        <v/>
      </c>
      <c r="H36" s="97" t="str">
        <f>IFERROR(VLOOKUP($E36,eラーニング一覧!$C$4:$G$159,4,0),"")</f>
        <v/>
      </c>
      <c r="I36" s="130"/>
      <c r="J36" s="125" t="str">
        <f>IFERROR(VLOOKUP($I36,eラーニング一覧!$C$4:$G$159,2,0),"")</f>
        <v/>
      </c>
      <c r="K36" s="133" t="str">
        <f>IFERROR(VLOOKUP($I36,eラーニング一覧!$C$4:$G$159,3,0),"")</f>
        <v/>
      </c>
      <c r="L36" s="97" t="str">
        <f>IFERROR(VLOOKUP($I36,eラーニング一覧!$C$4:$G$159,4,0),"")</f>
        <v/>
      </c>
      <c r="M36" s="130"/>
      <c r="N36" s="125" t="str">
        <f>IFERROR(VLOOKUP($M36,eラーニング一覧!$C$4:$G$159,2,0),"")</f>
        <v/>
      </c>
      <c r="O36" s="133" t="str">
        <f>IFERROR(VLOOKUP($M36,eラーニング一覧!$C$4:$G$159,3,0),"")</f>
        <v/>
      </c>
      <c r="P36" s="97" t="str">
        <f>IFERROR(VLOOKUP($M36,eラーニング一覧!$C$4:$G$159,4,0),"")</f>
        <v/>
      </c>
      <c r="Q36" s="130"/>
      <c r="R36" s="125" t="str">
        <f>IFERROR(VLOOKUP($Q36,eラーニング一覧!$C$4:$G$159,2,0),"")</f>
        <v/>
      </c>
      <c r="S36" s="133" t="str">
        <f>IFERROR(VLOOKUP($Q36,eラーニング一覧!$C$4:$G$159,3,0),"")</f>
        <v/>
      </c>
      <c r="T36" s="97" t="str">
        <f>IFERROR(VLOOKUP($Q36,eラーニング一覧!$C$4:$G$159,4,0),"")</f>
        <v/>
      </c>
      <c r="U36" s="130"/>
      <c r="V36" s="125" t="str">
        <f>IFERROR(VLOOKUP($U36,eラーニング一覧!$C$4:$G$159,2,0),"")</f>
        <v/>
      </c>
      <c r="W36" s="133" t="str">
        <f>IFERROR(VLOOKUP($U36,eラーニング一覧!$C$4:$G$159,3,0),"")</f>
        <v/>
      </c>
      <c r="X36" s="97" t="str">
        <f>IFERROR(VLOOKUP($U36,eラーニング一覧!$C$4:$G$159,4,0),"")</f>
        <v/>
      </c>
      <c r="Y36" s="130"/>
      <c r="Z36" s="125" t="str">
        <f>IFERROR(VLOOKUP($Y36,eラーニング一覧!$C$4:$G$159,2,0),"")</f>
        <v/>
      </c>
      <c r="AA36" s="133" t="str">
        <f>IFERROR(VLOOKUP($Y36,eラーニング一覧!$C$4:$G$159,3,0),"")</f>
        <v/>
      </c>
      <c r="AB36" s="97" t="str">
        <f>IFERROR(VLOOKUP($Y36,eラーニング一覧!$C$4:$G$159,4,0),"")</f>
        <v/>
      </c>
    </row>
    <row r="37" spans="2:28" x14ac:dyDescent="0.2">
      <c r="B37" s="97">
        <f t="shared" si="0"/>
        <v>31</v>
      </c>
      <c r="C37" s="101"/>
      <c r="D37" s="101"/>
      <c r="E37" s="130"/>
      <c r="F37" s="125" t="str">
        <f>IFERROR(VLOOKUP($E37,eラーニング一覧!$C$4:$G$159,2,0),"")</f>
        <v/>
      </c>
      <c r="G37" s="133" t="str">
        <f>IFERROR(VLOOKUP($E37,eラーニング一覧!$C$4:$G$159,3,0),"")</f>
        <v/>
      </c>
      <c r="H37" s="97" t="str">
        <f>IFERROR(VLOOKUP($E37,eラーニング一覧!$C$4:$G$159,4,0),"")</f>
        <v/>
      </c>
      <c r="I37" s="130"/>
      <c r="J37" s="125" t="str">
        <f>IFERROR(VLOOKUP($I37,eラーニング一覧!$C$4:$G$159,2,0),"")</f>
        <v/>
      </c>
      <c r="K37" s="133" t="str">
        <f>IFERROR(VLOOKUP($I37,eラーニング一覧!$C$4:$G$159,3,0),"")</f>
        <v/>
      </c>
      <c r="L37" s="97" t="str">
        <f>IFERROR(VLOOKUP($I37,eラーニング一覧!$C$4:$G$159,4,0),"")</f>
        <v/>
      </c>
      <c r="M37" s="130"/>
      <c r="N37" s="125" t="str">
        <f>IFERROR(VLOOKUP($M37,eラーニング一覧!$C$4:$G$159,2,0),"")</f>
        <v/>
      </c>
      <c r="O37" s="133" t="str">
        <f>IFERROR(VLOOKUP($M37,eラーニング一覧!$C$4:$G$159,3,0),"")</f>
        <v/>
      </c>
      <c r="P37" s="97" t="str">
        <f>IFERROR(VLOOKUP($M37,eラーニング一覧!$C$4:$G$159,4,0),"")</f>
        <v/>
      </c>
      <c r="Q37" s="130"/>
      <c r="R37" s="125" t="str">
        <f>IFERROR(VLOOKUP($Q37,eラーニング一覧!$C$4:$G$159,2,0),"")</f>
        <v/>
      </c>
      <c r="S37" s="133" t="str">
        <f>IFERROR(VLOOKUP($Q37,eラーニング一覧!$C$4:$G$159,3,0),"")</f>
        <v/>
      </c>
      <c r="T37" s="97" t="str">
        <f>IFERROR(VLOOKUP($Q37,eラーニング一覧!$C$4:$G$159,4,0),"")</f>
        <v/>
      </c>
      <c r="U37" s="130"/>
      <c r="V37" s="125" t="str">
        <f>IFERROR(VLOOKUP($U37,eラーニング一覧!$C$4:$G$159,2,0),"")</f>
        <v/>
      </c>
      <c r="W37" s="133" t="str">
        <f>IFERROR(VLOOKUP($U37,eラーニング一覧!$C$4:$G$159,3,0),"")</f>
        <v/>
      </c>
      <c r="X37" s="97" t="str">
        <f>IFERROR(VLOOKUP($U37,eラーニング一覧!$C$4:$G$159,4,0),"")</f>
        <v/>
      </c>
      <c r="Y37" s="130"/>
      <c r="Z37" s="125" t="str">
        <f>IFERROR(VLOOKUP($Y37,eラーニング一覧!$C$4:$G$159,2,0),"")</f>
        <v/>
      </c>
      <c r="AA37" s="133" t="str">
        <f>IFERROR(VLOOKUP($Y37,eラーニング一覧!$C$4:$G$159,3,0),"")</f>
        <v/>
      </c>
      <c r="AB37" s="97" t="str">
        <f>IFERROR(VLOOKUP($Y37,eラーニング一覧!$C$4:$G$159,4,0),"")</f>
        <v/>
      </c>
    </row>
    <row r="38" spans="2:28" x14ac:dyDescent="0.2">
      <c r="B38" s="97">
        <f t="shared" si="0"/>
        <v>32</v>
      </c>
      <c r="C38" s="101"/>
      <c r="D38" s="101"/>
      <c r="E38" s="130"/>
      <c r="F38" s="125" t="str">
        <f>IFERROR(VLOOKUP($E38,eラーニング一覧!$C$4:$G$159,2,0),"")</f>
        <v/>
      </c>
      <c r="G38" s="133" t="str">
        <f>IFERROR(VLOOKUP($E38,eラーニング一覧!$C$4:$G$159,3,0),"")</f>
        <v/>
      </c>
      <c r="H38" s="97" t="str">
        <f>IFERROR(VLOOKUP($E38,eラーニング一覧!$C$4:$G$159,4,0),"")</f>
        <v/>
      </c>
      <c r="I38" s="130"/>
      <c r="J38" s="125" t="str">
        <f>IFERROR(VLOOKUP($I38,eラーニング一覧!$C$4:$G$159,2,0),"")</f>
        <v/>
      </c>
      <c r="K38" s="133" t="str">
        <f>IFERROR(VLOOKUP($I38,eラーニング一覧!$C$4:$G$159,3,0),"")</f>
        <v/>
      </c>
      <c r="L38" s="97" t="str">
        <f>IFERROR(VLOOKUP($I38,eラーニング一覧!$C$4:$G$159,4,0),"")</f>
        <v/>
      </c>
      <c r="M38" s="130"/>
      <c r="N38" s="125" t="str">
        <f>IFERROR(VLOOKUP($M38,eラーニング一覧!$C$4:$G$159,2,0),"")</f>
        <v/>
      </c>
      <c r="O38" s="133" t="str">
        <f>IFERROR(VLOOKUP($M38,eラーニング一覧!$C$4:$G$159,3,0),"")</f>
        <v/>
      </c>
      <c r="P38" s="97" t="str">
        <f>IFERROR(VLOOKUP($M38,eラーニング一覧!$C$4:$G$159,4,0),"")</f>
        <v/>
      </c>
      <c r="Q38" s="130"/>
      <c r="R38" s="125" t="str">
        <f>IFERROR(VLOOKUP($Q38,eラーニング一覧!$C$4:$G$159,2,0),"")</f>
        <v/>
      </c>
      <c r="S38" s="133" t="str">
        <f>IFERROR(VLOOKUP($Q38,eラーニング一覧!$C$4:$G$159,3,0),"")</f>
        <v/>
      </c>
      <c r="T38" s="97" t="str">
        <f>IFERROR(VLOOKUP($Q38,eラーニング一覧!$C$4:$G$159,4,0),"")</f>
        <v/>
      </c>
      <c r="U38" s="130"/>
      <c r="V38" s="125" t="str">
        <f>IFERROR(VLOOKUP($U38,eラーニング一覧!$C$4:$G$159,2,0),"")</f>
        <v/>
      </c>
      <c r="W38" s="133" t="str">
        <f>IFERROR(VLOOKUP($U38,eラーニング一覧!$C$4:$G$159,3,0),"")</f>
        <v/>
      </c>
      <c r="X38" s="97" t="str">
        <f>IFERROR(VLOOKUP($U38,eラーニング一覧!$C$4:$G$159,4,0),"")</f>
        <v/>
      </c>
      <c r="Y38" s="130"/>
      <c r="Z38" s="125" t="str">
        <f>IFERROR(VLOOKUP($Y38,eラーニング一覧!$C$4:$G$159,2,0),"")</f>
        <v/>
      </c>
      <c r="AA38" s="133" t="str">
        <f>IFERROR(VLOOKUP($Y38,eラーニング一覧!$C$4:$G$159,3,0),"")</f>
        <v/>
      </c>
      <c r="AB38" s="97" t="str">
        <f>IFERROR(VLOOKUP($Y38,eラーニング一覧!$C$4:$G$159,4,0),"")</f>
        <v/>
      </c>
    </row>
    <row r="39" spans="2:28" x14ac:dyDescent="0.2">
      <c r="B39" s="97">
        <f t="shared" si="0"/>
        <v>33</v>
      </c>
      <c r="C39" s="101"/>
      <c r="D39" s="101"/>
      <c r="E39" s="130"/>
      <c r="F39" s="125" t="str">
        <f>IFERROR(VLOOKUP($E39,eラーニング一覧!$C$4:$G$159,2,0),"")</f>
        <v/>
      </c>
      <c r="G39" s="133" t="str">
        <f>IFERROR(VLOOKUP($E39,eラーニング一覧!$C$4:$G$159,3,0),"")</f>
        <v/>
      </c>
      <c r="H39" s="97" t="str">
        <f>IFERROR(VLOOKUP($E39,eラーニング一覧!$C$4:$G$159,4,0),"")</f>
        <v/>
      </c>
      <c r="I39" s="130"/>
      <c r="J39" s="125" t="str">
        <f>IFERROR(VLOOKUP($I39,eラーニング一覧!$C$4:$G$159,2,0),"")</f>
        <v/>
      </c>
      <c r="K39" s="133" t="str">
        <f>IFERROR(VLOOKUP($I39,eラーニング一覧!$C$4:$G$159,3,0),"")</f>
        <v/>
      </c>
      <c r="L39" s="97" t="str">
        <f>IFERROR(VLOOKUP($I39,eラーニング一覧!$C$4:$G$159,4,0),"")</f>
        <v/>
      </c>
      <c r="M39" s="130"/>
      <c r="N39" s="125" t="str">
        <f>IFERROR(VLOOKUP($M39,eラーニング一覧!$C$4:$G$159,2,0),"")</f>
        <v/>
      </c>
      <c r="O39" s="133" t="str">
        <f>IFERROR(VLOOKUP($M39,eラーニング一覧!$C$4:$G$159,3,0),"")</f>
        <v/>
      </c>
      <c r="P39" s="97" t="str">
        <f>IFERROR(VLOOKUP($M39,eラーニング一覧!$C$4:$G$159,4,0),"")</f>
        <v/>
      </c>
      <c r="Q39" s="130"/>
      <c r="R39" s="125" t="str">
        <f>IFERROR(VLOOKUP($Q39,eラーニング一覧!$C$4:$G$159,2,0),"")</f>
        <v/>
      </c>
      <c r="S39" s="133" t="str">
        <f>IFERROR(VLOOKUP($Q39,eラーニング一覧!$C$4:$G$159,3,0),"")</f>
        <v/>
      </c>
      <c r="T39" s="97" t="str">
        <f>IFERROR(VLOOKUP($Q39,eラーニング一覧!$C$4:$G$159,4,0),"")</f>
        <v/>
      </c>
      <c r="U39" s="130"/>
      <c r="V39" s="125" t="str">
        <f>IFERROR(VLOOKUP($U39,eラーニング一覧!$C$4:$G$159,2,0),"")</f>
        <v/>
      </c>
      <c r="W39" s="133" t="str">
        <f>IFERROR(VLOOKUP($U39,eラーニング一覧!$C$4:$G$159,3,0),"")</f>
        <v/>
      </c>
      <c r="X39" s="97" t="str">
        <f>IFERROR(VLOOKUP($U39,eラーニング一覧!$C$4:$G$159,4,0),"")</f>
        <v/>
      </c>
      <c r="Y39" s="130"/>
      <c r="Z39" s="125" t="str">
        <f>IFERROR(VLOOKUP($Y39,eラーニング一覧!$C$4:$G$159,2,0),"")</f>
        <v/>
      </c>
      <c r="AA39" s="133" t="str">
        <f>IFERROR(VLOOKUP($Y39,eラーニング一覧!$C$4:$G$159,3,0),"")</f>
        <v/>
      </c>
      <c r="AB39" s="97" t="str">
        <f>IFERROR(VLOOKUP($Y39,eラーニング一覧!$C$4:$G$159,4,0),"")</f>
        <v/>
      </c>
    </row>
    <row r="40" spans="2:28" x14ac:dyDescent="0.2">
      <c r="B40" s="97">
        <f t="shared" si="0"/>
        <v>34</v>
      </c>
      <c r="C40" s="101"/>
      <c r="D40" s="101"/>
      <c r="E40" s="130"/>
      <c r="F40" s="125" t="str">
        <f>IFERROR(VLOOKUP($E40,eラーニング一覧!$C$4:$G$159,2,0),"")</f>
        <v/>
      </c>
      <c r="G40" s="133" t="str">
        <f>IFERROR(VLOOKUP($E40,eラーニング一覧!$C$4:$G$159,3,0),"")</f>
        <v/>
      </c>
      <c r="H40" s="97" t="str">
        <f>IFERROR(VLOOKUP($E40,eラーニング一覧!$C$4:$G$159,4,0),"")</f>
        <v/>
      </c>
      <c r="I40" s="130"/>
      <c r="J40" s="125" t="str">
        <f>IFERROR(VLOOKUP($I40,eラーニング一覧!$C$4:$G$159,2,0),"")</f>
        <v/>
      </c>
      <c r="K40" s="133" t="str">
        <f>IFERROR(VLOOKUP($I40,eラーニング一覧!$C$4:$G$159,3,0),"")</f>
        <v/>
      </c>
      <c r="L40" s="97" t="str">
        <f>IFERROR(VLOOKUP($I40,eラーニング一覧!$C$4:$G$159,4,0),"")</f>
        <v/>
      </c>
      <c r="M40" s="130"/>
      <c r="N40" s="125" t="str">
        <f>IFERROR(VLOOKUP($M40,eラーニング一覧!$C$4:$G$159,2,0),"")</f>
        <v/>
      </c>
      <c r="O40" s="133" t="str">
        <f>IFERROR(VLOOKUP($M40,eラーニング一覧!$C$4:$G$159,3,0),"")</f>
        <v/>
      </c>
      <c r="P40" s="97" t="str">
        <f>IFERROR(VLOOKUP($M40,eラーニング一覧!$C$4:$G$159,4,0),"")</f>
        <v/>
      </c>
      <c r="Q40" s="130"/>
      <c r="R40" s="125" t="str">
        <f>IFERROR(VLOOKUP($Q40,eラーニング一覧!$C$4:$G$159,2,0),"")</f>
        <v/>
      </c>
      <c r="S40" s="133" t="str">
        <f>IFERROR(VLOOKUP($Q40,eラーニング一覧!$C$4:$G$159,3,0),"")</f>
        <v/>
      </c>
      <c r="T40" s="97" t="str">
        <f>IFERROR(VLOOKUP($Q40,eラーニング一覧!$C$4:$G$159,4,0),"")</f>
        <v/>
      </c>
      <c r="U40" s="130"/>
      <c r="V40" s="125" t="str">
        <f>IFERROR(VLOOKUP($U40,eラーニング一覧!$C$4:$G$159,2,0),"")</f>
        <v/>
      </c>
      <c r="W40" s="133" t="str">
        <f>IFERROR(VLOOKUP($U40,eラーニング一覧!$C$4:$G$159,3,0),"")</f>
        <v/>
      </c>
      <c r="X40" s="97" t="str">
        <f>IFERROR(VLOOKUP($U40,eラーニング一覧!$C$4:$G$159,4,0),"")</f>
        <v/>
      </c>
      <c r="Y40" s="130"/>
      <c r="Z40" s="125" t="str">
        <f>IFERROR(VLOOKUP($Y40,eラーニング一覧!$C$4:$G$159,2,0),"")</f>
        <v/>
      </c>
      <c r="AA40" s="133" t="str">
        <f>IFERROR(VLOOKUP($Y40,eラーニング一覧!$C$4:$G$159,3,0),"")</f>
        <v/>
      </c>
      <c r="AB40" s="97" t="str">
        <f>IFERROR(VLOOKUP($Y40,eラーニング一覧!$C$4:$G$159,4,0),"")</f>
        <v/>
      </c>
    </row>
    <row r="41" spans="2:28" x14ac:dyDescent="0.2">
      <c r="B41" s="97">
        <f t="shared" si="0"/>
        <v>35</v>
      </c>
      <c r="C41" s="101"/>
      <c r="D41" s="101"/>
      <c r="E41" s="130"/>
      <c r="F41" s="125" t="str">
        <f>IFERROR(VLOOKUP($E41,eラーニング一覧!$C$4:$G$159,2,0),"")</f>
        <v/>
      </c>
      <c r="G41" s="133" t="str">
        <f>IFERROR(VLOOKUP($E41,eラーニング一覧!$C$4:$G$159,3,0),"")</f>
        <v/>
      </c>
      <c r="H41" s="97" t="str">
        <f>IFERROR(VLOOKUP($E41,eラーニング一覧!$C$4:$G$159,4,0),"")</f>
        <v/>
      </c>
      <c r="I41" s="130"/>
      <c r="J41" s="125" t="str">
        <f>IFERROR(VLOOKUP($I41,eラーニング一覧!$C$4:$G$159,2,0),"")</f>
        <v/>
      </c>
      <c r="K41" s="133" t="str">
        <f>IFERROR(VLOOKUP($I41,eラーニング一覧!$C$4:$G$159,3,0),"")</f>
        <v/>
      </c>
      <c r="L41" s="97" t="str">
        <f>IFERROR(VLOOKUP($I41,eラーニング一覧!$C$4:$G$159,4,0),"")</f>
        <v/>
      </c>
      <c r="M41" s="130"/>
      <c r="N41" s="125" t="str">
        <f>IFERROR(VLOOKUP($M41,eラーニング一覧!$C$4:$G$159,2,0),"")</f>
        <v/>
      </c>
      <c r="O41" s="133" t="str">
        <f>IFERROR(VLOOKUP($M41,eラーニング一覧!$C$4:$G$159,3,0),"")</f>
        <v/>
      </c>
      <c r="P41" s="97" t="str">
        <f>IFERROR(VLOOKUP($M41,eラーニング一覧!$C$4:$G$159,4,0),"")</f>
        <v/>
      </c>
      <c r="Q41" s="130"/>
      <c r="R41" s="125" t="str">
        <f>IFERROR(VLOOKUP($Q41,eラーニング一覧!$C$4:$G$159,2,0),"")</f>
        <v/>
      </c>
      <c r="S41" s="133" t="str">
        <f>IFERROR(VLOOKUP($Q41,eラーニング一覧!$C$4:$G$159,3,0),"")</f>
        <v/>
      </c>
      <c r="T41" s="97" t="str">
        <f>IFERROR(VLOOKUP($Q41,eラーニング一覧!$C$4:$G$159,4,0),"")</f>
        <v/>
      </c>
      <c r="U41" s="130"/>
      <c r="V41" s="125" t="str">
        <f>IFERROR(VLOOKUP($U41,eラーニング一覧!$C$4:$G$159,2,0),"")</f>
        <v/>
      </c>
      <c r="W41" s="133" t="str">
        <f>IFERROR(VLOOKUP($U41,eラーニング一覧!$C$4:$G$159,3,0),"")</f>
        <v/>
      </c>
      <c r="X41" s="97" t="str">
        <f>IFERROR(VLOOKUP($U41,eラーニング一覧!$C$4:$G$159,4,0),"")</f>
        <v/>
      </c>
      <c r="Y41" s="130"/>
      <c r="Z41" s="125" t="str">
        <f>IFERROR(VLOOKUP($Y41,eラーニング一覧!$C$4:$G$159,2,0),"")</f>
        <v/>
      </c>
      <c r="AA41" s="133" t="str">
        <f>IFERROR(VLOOKUP($Y41,eラーニング一覧!$C$4:$G$159,3,0),"")</f>
        <v/>
      </c>
      <c r="AB41" s="97" t="str">
        <f>IFERROR(VLOOKUP($Y41,eラーニング一覧!$C$4:$G$159,4,0),"")</f>
        <v/>
      </c>
    </row>
    <row r="42" spans="2:28" x14ac:dyDescent="0.2">
      <c r="B42" s="97">
        <f t="shared" si="0"/>
        <v>36</v>
      </c>
      <c r="C42" s="101"/>
      <c r="D42" s="101"/>
      <c r="E42" s="130"/>
      <c r="F42" s="125" t="str">
        <f>IFERROR(VLOOKUP($E42,eラーニング一覧!$C$4:$G$159,2,0),"")</f>
        <v/>
      </c>
      <c r="G42" s="133" t="str">
        <f>IFERROR(VLOOKUP($E42,eラーニング一覧!$C$4:$G$159,3,0),"")</f>
        <v/>
      </c>
      <c r="H42" s="97" t="str">
        <f>IFERROR(VLOOKUP($E42,eラーニング一覧!$C$4:$G$159,4,0),"")</f>
        <v/>
      </c>
      <c r="I42" s="130"/>
      <c r="J42" s="125" t="str">
        <f>IFERROR(VLOOKUP($I42,eラーニング一覧!$C$4:$G$159,2,0),"")</f>
        <v/>
      </c>
      <c r="K42" s="133" t="str">
        <f>IFERROR(VLOOKUP($I42,eラーニング一覧!$C$4:$G$159,3,0),"")</f>
        <v/>
      </c>
      <c r="L42" s="97" t="str">
        <f>IFERROR(VLOOKUP($I42,eラーニング一覧!$C$4:$G$159,4,0),"")</f>
        <v/>
      </c>
      <c r="M42" s="130"/>
      <c r="N42" s="125" t="str">
        <f>IFERROR(VLOOKUP($M42,eラーニング一覧!$C$4:$G$159,2,0),"")</f>
        <v/>
      </c>
      <c r="O42" s="133" t="str">
        <f>IFERROR(VLOOKUP($M42,eラーニング一覧!$C$4:$G$159,3,0),"")</f>
        <v/>
      </c>
      <c r="P42" s="97" t="str">
        <f>IFERROR(VLOOKUP($M42,eラーニング一覧!$C$4:$G$159,4,0),"")</f>
        <v/>
      </c>
      <c r="Q42" s="130"/>
      <c r="R42" s="125" t="str">
        <f>IFERROR(VLOOKUP($Q42,eラーニング一覧!$C$4:$G$159,2,0),"")</f>
        <v/>
      </c>
      <c r="S42" s="133" t="str">
        <f>IFERROR(VLOOKUP($Q42,eラーニング一覧!$C$4:$G$159,3,0),"")</f>
        <v/>
      </c>
      <c r="T42" s="97" t="str">
        <f>IFERROR(VLOOKUP($Q42,eラーニング一覧!$C$4:$G$159,4,0),"")</f>
        <v/>
      </c>
      <c r="U42" s="130"/>
      <c r="V42" s="125" t="str">
        <f>IFERROR(VLOOKUP($U42,eラーニング一覧!$C$4:$G$159,2,0),"")</f>
        <v/>
      </c>
      <c r="W42" s="133" t="str">
        <f>IFERROR(VLOOKUP($U42,eラーニング一覧!$C$4:$G$159,3,0),"")</f>
        <v/>
      </c>
      <c r="X42" s="97" t="str">
        <f>IFERROR(VLOOKUP($U42,eラーニング一覧!$C$4:$G$159,4,0),"")</f>
        <v/>
      </c>
      <c r="Y42" s="130"/>
      <c r="Z42" s="125" t="str">
        <f>IFERROR(VLOOKUP($Y42,eラーニング一覧!$C$4:$G$159,2,0),"")</f>
        <v/>
      </c>
      <c r="AA42" s="133" t="str">
        <f>IFERROR(VLOOKUP($Y42,eラーニング一覧!$C$4:$G$159,3,0),"")</f>
        <v/>
      </c>
      <c r="AB42" s="97" t="str">
        <f>IFERROR(VLOOKUP($Y42,eラーニング一覧!$C$4:$G$159,4,0),"")</f>
        <v/>
      </c>
    </row>
    <row r="43" spans="2:28" x14ac:dyDescent="0.2">
      <c r="B43" s="97">
        <f t="shared" si="0"/>
        <v>37</v>
      </c>
      <c r="C43" s="101"/>
      <c r="D43" s="101"/>
      <c r="E43" s="130"/>
      <c r="F43" s="125" t="str">
        <f>IFERROR(VLOOKUP($E43,eラーニング一覧!$C$4:$G$159,2,0),"")</f>
        <v/>
      </c>
      <c r="G43" s="133" t="str">
        <f>IFERROR(VLOOKUP($E43,eラーニング一覧!$C$4:$G$159,3,0),"")</f>
        <v/>
      </c>
      <c r="H43" s="97" t="str">
        <f>IFERROR(VLOOKUP($E43,eラーニング一覧!$C$4:$G$159,4,0),"")</f>
        <v/>
      </c>
      <c r="I43" s="130"/>
      <c r="J43" s="125" t="str">
        <f>IFERROR(VLOOKUP($I43,eラーニング一覧!$C$4:$G$159,2,0),"")</f>
        <v/>
      </c>
      <c r="K43" s="133" t="str">
        <f>IFERROR(VLOOKUP($I43,eラーニング一覧!$C$4:$G$159,3,0),"")</f>
        <v/>
      </c>
      <c r="L43" s="97" t="str">
        <f>IFERROR(VLOOKUP($I43,eラーニング一覧!$C$4:$G$159,4,0),"")</f>
        <v/>
      </c>
      <c r="M43" s="130"/>
      <c r="N43" s="125" t="str">
        <f>IFERROR(VLOOKUP($M43,eラーニング一覧!$C$4:$G$159,2,0),"")</f>
        <v/>
      </c>
      <c r="O43" s="133" t="str">
        <f>IFERROR(VLOOKUP($M43,eラーニング一覧!$C$4:$G$159,3,0),"")</f>
        <v/>
      </c>
      <c r="P43" s="97" t="str">
        <f>IFERROR(VLOOKUP($M43,eラーニング一覧!$C$4:$G$159,4,0),"")</f>
        <v/>
      </c>
      <c r="Q43" s="130"/>
      <c r="R43" s="125" t="str">
        <f>IFERROR(VLOOKUP($Q43,eラーニング一覧!$C$4:$G$159,2,0),"")</f>
        <v/>
      </c>
      <c r="S43" s="133" t="str">
        <f>IFERROR(VLOOKUP($Q43,eラーニング一覧!$C$4:$G$159,3,0),"")</f>
        <v/>
      </c>
      <c r="T43" s="97" t="str">
        <f>IFERROR(VLOOKUP($Q43,eラーニング一覧!$C$4:$G$159,4,0),"")</f>
        <v/>
      </c>
      <c r="U43" s="130"/>
      <c r="V43" s="125" t="str">
        <f>IFERROR(VLOOKUP($U43,eラーニング一覧!$C$4:$G$159,2,0),"")</f>
        <v/>
      </c>
      <c r="W43" s="133" t="str">
        <f>IFERROR(VLOOKUP($U43,eラーニング一覧!$C$4:$G$159,3,0),"")</f>
        <v/>
      </c>
      <c r="X43" s="97" t="str">
        <f>IFERROR(VLOOKUP($U43,eラーニング一覧!$C$4:$G$159,4,0),"")</f>
        <v/>
      </c>
      <c r="Y43" s="130"/>
      <c r="Z43" s="125" t="str">
        <f>IFERROR(VLOOKUP($Y43,eラーニング一覧!$C$4:$G$159,2,0),"")</f>
        <v/>
      </c>
      <c r="AA43" s="133" t="str">
        <f>IFERROR(VLOOKUP($Y43,eラーニング一覧!$C$4:$G$159,3,0),"")</f>
        <v/>
      </c>
      <c r="AB43" s="97" t="str">
        <f>IFERROR(VLOOKUP($Y43,eラーニング一覧!$C$4:$G$159,4,0),"")</f>
        <v/>
      </c>
    </row>
    <row r="44" spans="2:28" x14ac:dyDescent="0.2">
      <c r="B44" s="97">
        <f t="shared" si="0"/>
        <v>38</v>
      </c>
      <c r="C44" s="101"/>
      <c r="D44" s="101"/>
      <c r="E44" s="130"/>
      <c r="F44" s="125" t="str">
        <f>IFERROR(VLOOKUP($E44,eラーニング一覧!$C$4:$G$159,2,0),"")</f>
        <v/>
      </c>
      <c r="G44" s="133" t="str">
        <f>IFERROR(VLOOKUP($E44,eラーニング一覧!$C$4:$G$159,3,0),"")</f>
        <v/>
      </c>
      <c r="H44" s="97" t="str">
        <f>IFERROR(VLOOKUP($E44,eラーニング一覧!$C$4:$G$159,4,0),"")</f>
        <v/>
      </c>
      <c r="I44" s="130"/>
      <c r="J44" s="125" t="str">
        <f>IFERROR(VLOOKUP($I44,eラーニング一覧!$C$4:$G$159,2,0),"")</f>
        <v/>
      </c>
      <c r="K44" s="133" t="str">
        <f>IFERROR(VLOOKUP($I44,eラーニング一覧!$C$4:$G$159,3,0),"")</f>
        <v/>
      </c>
      <c r="L44" s="97" t="str">
        <f>IFERROR(VLOOKUP($I44,eラーニング一覧!$C$4:$G$159,4,0),"")</f>
        <v/>
      </c>
      <c r="M44" s="130"/>
      <c r="N44" s="125" t="str">
        <f>IFERROR(VLOOKUP($M44,eラーニング一覧!$C$4:$G$159,2,0),"")</f>
        <v/>
      </c>
      <c r="O44" s="133" t="str">
        <f>IFERROR(VLOOKUP($M44,eラーニング一覧!$C$4:$G$159,3,0),"")</f>
        <v/>
      </c>
      <c r="P44" s="97" t="str">
        <f>IFERROR(VLOOKUP($M44,eラーニング一覧!$C$4:$G$159,4,0),"")</f>
        <v/>
      </c>
      <c r="Q44" s="130"/>
      <c r="R44" s="125" t="str">
        <f>IFERROR(VLOOKUP($Q44,eラーニング一覧!$C$4:$G$159,2,0),"")</f>
        <v/>
      </c>
      <c r="S44" s="133" t="str">
        <f>IFERROR(VLOOKUP($Q44,eラーニング一覧!$C$4:$G$159,3,0),"")</f>
        <v/>
      </c>
      <c r="T44" s="97" t="str">
        <f>IFERROR(VLOOKUP($Q44,eラーニング一覧!$C$4:$G$159,4,0),"")</f>
        <v/>
      </c>
      <c r="U44" s="130"/>
      <c r="V44" s="125" t="str">
        <f>IFERROR(VLOOKUP($U44,eラーニング一覧!$C$4:$G$159,2,0),"")</f>
        <v/>
      </c>
      <c r="W44" s="133" t="str">
        <f>IFERROR(VLOOKUP($U44,eラーニング一覧!$C$4:$G$159,3,0),"")</f>
        <v/>
      </c>
      <c r="X44" s="97" t="str">
        <f>IFERROR(VLOOKUP($U44,eラーニング一覧!$C$4:$G$159,4,0),"")</f>
        <v/>
      </c>
      <c r="Y44" s="130"/>
      <c r="Z44" s="125" t="str">
        <f>IFERROR(VLOOKUP($Y44,eラーニング一覧!$C$4:$G$159,2,0),"")</f>
        <v/>
      </c>
      <c r="AA44" s="133" t="str">
        <f>IFERROR(VLOOKUP($Y44,eラーニング一覧!$C$4:$G$159,3,0),"")</f>
        <v/>
      </c>
      <c r="AB44" s="97" t="str">
        <f>IFERROR(VLOOKUP($Y44,eラーニング一覧!$C$4:$G$159,4,0),"")</f>
        <v/>
      </c>
    </row>
    <row r="45" spans="2:28" x14ac:dyDescent="0.2">
      <c r="B45" s="97">
        <f t="shared" si="0"/>
        <v>39</v>
      </c>
      <c r="C45" s="101"/>
      <c r="D45" s="101"/>
      <c r="E45" s="130"/>
      <c r="F45" s="125" t="str">
        <f>IFERROR(VLOOKUP($E45,eラーニング一覧!$C$4:$G$159,2,0),"")</f>
        <v/>
      </c>
      <c r="G45" s="133" t="str">
        <f>IFERROR(VLOOKUP($E45,eラーニング一覧!$C$4:$G$159,3,0),"")</f>
        <v/>
      </c>
      <c r="H45" s="97" t="str">
        <f>IFERROR(VLOOKUP($E45,eラーニング一覧!$C$4:$G$159,4,0),"")</f>
        <v/>
      </c>
      <c r="I45" s="130"/>
      <c r="J45" s="125" t="str">
        <f>IFERROR(VLOOKUP($I45,eラーニング一覧!$C$4:$G$159,2,0),"")</f>
        <v/>
      </c>
      <c r="K45" s="133" t="str">
        <f>IFERROR(VLOOKUP($I45,eラーニング一覧!$C$4:$G$159,3,0),"")</f>
        <v/>
      </c>
      <c r="L45" s="97" t="str">
        <f>IFERROR(VLOOKUP($I45,eラーニング一覧!$C$4:$G$159,4,0),"")</f>
        <v/>
      </c>
      <c r="M45" s="130"/>
      <c r="N45" s="125" t="str">
        <f>IFERROR(VLOOKUP($M45,eラーニング一覧!$C$4:$G$159,2,0),"")</f>
        <v/>
      </c>
      <c r="O45" s="133" t="str">
        <f>IFERROR(VLOOKUP($M45,eラーニング一覧!$C$4:$G$159,3,0),"")</f>
        <v/>
      </c>
      <c r="P45" s="97" t="str">
        <f>IFERROR(VLOOKUP($M45,eラーニング一覧!$C$4:$G$159,4,0),"")</f>
        <v/>
      </c>
      <c r="Q45" s="130"/>
      <c r="R45" s="125" t="str">
        <f>IFERROR(VLOOKUP($Q45,eラーニング一覧!$C$4:$G$159,2,0),"")</f>
        <v/>
      </c>
      <c r="S45" s="133" t="str">
        <f>IFERROR(VLOOKUP($Q45,eラーニング一覧!$C$4:$G$159,3,0),"")</f>
        <v/>
      </c>
      <c r="T45" s="97" t="str">
        <f>IFERROR(VLOOKUP($Q45,eラーニング一覧!$C$4:$G$159,4,0),"")</f>
        <v/>
      </c>
      <c r="U45" s="130"/>
      <c r="V45" s="125" t="str">
        <f>IFERROR(VLOOKUP($U45,eラーニング一覧!$C$4:$G$159,2,0),"")</f>
        <v/>
      </c>
      <c r="W45" s="133" t="str">
        <f>IFERROR(VLOOKUP($U45,eラーニング一覧!$C$4:$G$159,3,0),"")</f>
        <v/>
      </c>
      <c r="X45" s="97" t="str">
        <f>IFERROR(VLOOKUP($U45,eラーニング一覧!$C$4:$G$159,4,0),"")</f>
        <v/>
      </c>
      <c r="Y45" s="130"/>
      <c r="Z45" s="125" t="str">
        <f>IFERROR(VLOOKUP($Y45,eラーニング一覧!$C$4:$G$159,2,0),"")</f>
        <v/>
      </c>
      <c r="AA45" s="133" t="str">
        <f>IFERROR(VLOOKUP($Y45,eラーニング一覧!$C$4:$G$159,3,0),"")</f>
        <v/>
      </c>
      <c r="AB45" s="97" t="str">
        <f>IFERROR(VLOOKUP($Y45,eラーニング一覧!$C$4:$G$159,4,0),"")</f>
        <v/>
      </c>
    </row>
    <row r="46" spans="2:28" x14ac:dyDescent="0.2">
      <c r="B46" s="97">
        <f t="shared" si="0"/>
        <v>40</v>
      </c>
      <c r="C46" s="101"/>
      <c r="D46" s="101"/>
      <c r="E46" s="130"/>
      <c r="F46" s="125" t="str">
        <f>IFERROR(VLOOKUP($E46,eラーニング一覧!$C$4:$G$159,2,0),"")</f>
        <v/>
      </c>
      <c r="G46" s="133" t="str">
        <f>IFERROR(VLOOKUP($E46,eラーニング一覧!$C$4:$G$159,3,0),"")</f>
        <v/>
      </c>
      <c r="H46" s="97" t="str">
        <f>IFERROR(VLOOKUP($E46,eラーニング一覧!$C$4:$G$159,4,0),"")</f>
        <v/>
      </c>
      <c r="I46" s="130"/>
      <c r="J46" s="125" t="str">
        <f>IFERROR(VLOOKUP($I46,eラーニング一覧!$C$4:$G$159,2,0),"")</f>
        <v/>
      </c>
      <c r="K46" s="133" t="str">
        <f>IFERROR(VLOOKUP($I46,eラーニング一覧!$C$4:$G$159,3,0),"")</f>
        <v/>
      </c>
      <c r="L46" s="97" t="str">
        <f>IFERROR(VLOOKUP($I46,eラーニング一覧!$C$4:$G$159,4,0),"")</f>
        <v/>
      </c>
      <c r="M46" s="130"/>
      <c r="N46" s="125" t="str">
        <f>IFERROR(VLOOKUP($M46,eラーニング一覧!$C$4:$G$159,2,0),"")</f>
        <v/>
      </c>
      <c r="O46" s="133" t="str">
        <f>IFERROR(VLOOKUP($M46,eラーニング一覧!$C$4:$G$159,3,0),"")</f>
        <v/>
      </c>
      <c r="P46" s="97" t="str">
        <f>IFERROR(VLOOKUP($M46,eラーニング一覧!$C$4:$G$159,4,0),"")</f>
        <v/>
      </c>
      <c r="Q46" s="130"/>
      <c r="R46" s="125" t="str">
        <f>IFERROR(VLOOKUP($Q46,eラーニング一覧!$C$4:$G$159,2,0),"")</f>
        <v/>
      </c>
      <c r="S46" s="133" t="str">
        <f>IFERROR(VLOOKUP($Q46,eラーニング一覧!$C$4:$G$159,3,0),"")</f>
        <v/>
      </c>
      <c r="T46" s="97" t="str">
        <f>IFERROR(VLOOKUP($Q46,eラーニング一覧!$C$4:$G$159,4,0),"")</f>
        <v/>
      </c>
      <c r="U46" s="130"/>
      <c r="V46" s="125" t="str">
        <f>IFERROR(VLOOKUP($U46,eラーニング一覧!$C$4:$G$159,2,0),"")</f>
        <v/>
      </c>
      <c r="W46" s="133" t="str">
        <f>IFERROR(VLOOKUP($U46,eラーニング一覧!$C$4:$G$159,3,0),"")</f>
        <v/>
      </c>
      <c r="X46" s="97" t="str">
        <f>IFERROR(VLOOKUP($U46,eラーニング一覧!$C$4:$G$159,4,0),"")</f>
        <v/>
      </c>
      <c r="Y46" s="130"/>
      <c r="Z46" s="125" t="str">
        <f>IFERROR(VLOOKUP($Y46,eラーニング一覧!$C$4:$G$159,2,0),"")</f>
        <v/>
      </c>
      <c r="AA46" s="133" t="str">
        <f>IFERROR(VLOOKUP($Y46,eラーニング一覧!$C$4:$G$159,3,0),"")</f>
        <v/>
      </c>
      <c r="AB46" s="97" t="str">
        <f>IFERROR(VLOOKUP($Y46,eラーニング一覧!$C$4:$G$159,4,0),"")</f>
        <v/>
      </c>
    </row>
    <row r="47" spans="2:28" x14ac:dyDescent="0.2">
      <c r="B47" s="97">
        <f t="shared" si="0"/>
        <v>41</v>
      </c>
      <c r="C47" s="101"/>
      <c r="D47" s="101"/>
      <c r="E47" s="130"/>
      <c r="F47" s="125" t="str">
        <f>IFERROR(VLOOKUP($E47,eラーニング一覧!$C$4:$G$159,2,0),"")</f>
        <v/>
      </c>
      <c r="G47" s="133" t="str">
        <f>IFERROR(VLOOKUP($E47,eラーニング一覧!$C$4:$G$159,3,0),"")</f>
        <v/>
      </c>
      <c r="H47" s="97" t="str">
        <f>IFERROR(VLOOKUP($E47,eラーニング一覧!$C$4:$G$159,4,0),"")</f>
        <v/>
      </c>
      <c r="I47" s="130"/>
      <c r="J47" s="125" t="str">
        <f>IFERROR(VLOOKUP($I47,eラーニング一覧!$C$4:$G$159,2,0),"")</f>
        <v/>
      </c>
      <c r="K47" s="133" t="str">
        <f>IFERROR(VLOOKUP($I47,eラーニング一覧!$C$4:$G$159,3,0),"")</f>
        <v/>
      </c>
      <c r="L47" s="97" t="str">
        <f>IFERROR(VLOOKUP($I47,eラーニング一覧!$C$4:$G$159,4,0),"")</f>
        <v/>
      </c>
      <c r="M47" s="130"/>
      <c r="N47" s="125" t="str">
        <f>IFERROR(VLOOKUP($M47,eラーニング一覧!$C$4:$G$159,2,0),"")</f>
        <v/>
      </c>
      <c r="O47" s="133" t="str">
        <f>IFERROR(VLOOKUP($M47,eラーニング一覧!$C$4:$G$159,3,0),"")</f>
        <v/>
      </c>
      <c r="P47" s="97" t="str">
        <f>IFERROR(VLOOKUP($M47,eラーニング一覧!$C$4:$G$159,4,0),"")</f>
        <v/>
      </c>
      <c r="Q47" s="130"/>
      <c r="R47" s="125" t="str">
        <f>IFERROR(VLOOKUP($Q47,eラーニング一覧!$C$4:$G$159,2,0),"")</f>
        <v/>
      </c>
      <c r="S47" s="133" t="str">
        <f>IFERROR(VLOOKUP($Q47,eラーニング一覧!$C$4:$G$159,3,0),"")</f>
        <v/>
      </c>
      <c r="T47" s="97" t="str">
        <f>IFERROR(VLOOKUP($Q47,eラーニング一覧!$C$4:$G$159,4,0),"")</f>
        <v/>
      </c>
      <c r="U47" s="130"/>
      <c r="V47" s="125" t="str">
        <f>IFERROR(VLOOKUP($U47,eラーニング一覧!$C$4:$G$159,2,0),"")</f>
        <v/>
      </c>
      <c r="W47" s="133" t="str">
        <f>IFERROR(VLOOKUP($U47,eラーニング一覧!$C$4:$G$159,3,0),"")</f>
        <v/>
      </c>
      <c r="X47" s="97" t="str">
        <f>IFERROR(VLOOKUP($U47,eラーニング一覧!$C$4:$G$159,4,0),"")</f>
        <v/>
      </c>
      <c r="Y47" s="130"/>
      <c r="Z47" s="125" t="str">
        <f>IFERROR(VLOOKUP($Y47,eラーニング一覧!$C$4:$G$159,2,0),"")</f>
        <v/>
      </c>
      <c r="AA47" s="133" t="str">
        <f>IFERROR(VLOOKUP($Y47,eラーニング一覧!$C$4:$G$159,3,0),"")</f>
        <v/>
      </c>
      <c r="AB47" s="97" t="str">
        <f>IFERROR(VLOOKUP($Y47,eラーニング一覧!$C$4:$G$159,4,0),"")</f>
        <v/>
      </c>
    </row>
    <row r="48" spans="2:28" x14ac:dyDescent="0.2">
      <c r="B48" s="97">
        <f t="shared" si="0"/>
        <v>42</v>
      </c>
      <c r="C48" s="101"/>
      <c r="D48" s="101"/>
      <c r="E48" s="130"/>
      <c r="F48" s="125" t="str">
        <f>IFERROR(VLOOKUP($E48,eラーニング一覧!$C$4:$G$159,2,0),"")</f>
        <v/>
      </c>
      <c r="G48" s="133" t="str">
        <f>IFERROR(VLOOKUP($E48,eラーニング一覧!$C$4:$G$159,3,0),"")</f>
        <v/>
      </c>
      <c r="H48" s="97" t="str">
        <f>IFERROR(VLOOKUP($E48,eラーニング一覧!$C$4:$G$159,4,0),"")</f>
        <v/>
      </c>
      <c r="I48" s="130"/>
      <c r="J48" s="125" t="str">
        <f>IFERROR(VLOOKUP($I48,eラーニング一覧!$C$4:$G$159,2,0),"")</f>
        <v/>
      </c>
      <c r="K48" s="133" t="str">
        <f>IFERROR(VLOOKUP($I48,eラーニング一覧!$C$4:$G$159,3,0),"")</f>
        <v/>
      </c>
      <c r="L48" s="97" t="str">
        <f>IFERROR(VLOOKUP($I48,eラーニング一覧!$C$4:$G$159,4,0),"")</f>
        <v/>
      </c>
      <c r="M48" s="130"/>
      <c r="N48" s="125" t="str">
        <f>IFERROR(VLOOKUP($M48,eラーニング一覧!$C$4:$G$159,2,0),"")</f>
        <v/>
      </c>
      <c r="O48" s="133" t="str">
        <f>IFERROR(VLOOKUP($M48,eラーニング一覧!$C$4:$G$159,3,0),"")</f>
        <v/>
      </c>
      <c r="P48" s="97" t="str">
        <f>IFERROR(VLOOKUP($M48,eラーニング一覧!$C$4:$G$159,4,0),"")</f>
        <v/>
      </c>
      <c r="Q48" s="130"/>
      <c r="R48" s="125" t="str">
        <f>IFERROR(VLOOKUP($Q48,eラーニング一覧!$C$4:$G$159,2,0),"")</f>
        <v/>
      </c>
      <c r="S48" s="133" t="str">
        <f>IFERROR(VLOOKUP($Q48,eラーニング一覧!$C$4:$G$159,3,0),"")</f>
        <v/>
      </c>
      <c r="T48" s="97" t="str">
        <f>IFERROR(VLOOKUP($Q48,eラーニング一覧!$C$4:$G$159,4,0),"")</f>
        <v/>
      </c>
      <c r="U48" s="130"/>
      <c r="V48" s="125" t="str">
        <f>IFERROR(VLOOKUP($U48,eラーニング一覧!$C$4:$G$159,2,0),"")</f>
        <v/>
      </c>
      <c r="W48" s="133" t="str">
        <f>IFERROR(VLOOKUP($U48,eラーニング一覧!$C$4:$G$159,3,0),"")</f>
        <v/>
      </c>
      <c r="X48" s="97" t="str">
        <f>IFERROR(VLOOKUP($U48,eラーニング一覧!$C$4:$G$159,4,0),"")</f>
        <v/>
      </c>
      <c r="Y48" s="130"/>
      <c r="Z48" s="125" t="str">
        <f>IFERROR(VLOOKUP($Y48,eラーニング一覧!$C$4:$G$159,2,0),"")</f>
        <v/>
      </c>
      <c r="AA48" s="133" t="str">
        <f>IFERROR(VLOOKUP($Y48,eラーニング一覧!$C$4:$G$159,3,0),"")</f>
        <v/>
      </c>
      <c r="AB48" s="97" t="str">
        <f>IFERROR(VLOOKUP($Y48,eラーニング一覧!$C$4:$G$159,4,0),"")</f>
        <v/>
      </c>
    </row>
    <row r="49" spans="2:28" x14ac:dyDescent="0.2">
      <c r="B49" s="97">
        <f t="shared" si="0"/>
        <v>43</v>
      </c>
      <c r="C49" s="101"/>
      <c r="D49" s="101"/>
      <c r="E49" s="130"/>
      <c r="F49" s="125" t="str">
        <f>IFERROR(VLOOKUP($E49,eラーニング一覧!$C$4:$G$159,2,0),"")</f>
        <v/>
      </c>
      <c r="G49" s="133" t="str">
        <f>IFERROR(VLOOKUP($E49,eラーニング一覧!$C$4:$G$159,3,0),"")</f>
        <v/>
      </c>
      <c r="H49" s="97" t="str">
        <f>IFERROR(VLOOKUP($E49,eラーニング一覧!$C$4:$G$159,4,0),"")</f>
        <v/>
      </c>
      <c r="I49" s="130"/>
      <c r="J49" s="125" t="str">
        <f>IFERROR(VLOOKUP($I49,eラーニング一覧!$C$4:$G$159,2,0),"")</f>
        <v/>
      </c>
      <c r="K49" s="133" t="str">
        <f>IFERROR(VLOOKUP($I49,eラーニング一覧!$C$4:$G$159,3,0),"")</f>
        <v/>
      </c>
      <c r="L49" s="97" t="str">
        <f>IFERROR(VLOOKUP($I49,eラーニング一覧!$C$4:$G$159,4,0),"")</f>
        <v/>
      </c>
      <c r="M49" s="130"/>
      <c r="N49" s="125" t="str">
        <f>IFERROR(VLOOKUP($M49,eラーニング一覧!$C$4:$G$159,2,0),"")</f>
        <v/>
      </c>
      <c r="O49" s="133" t="str">
        <f>IFERROR(VLOOKUP($M49,eラーニング一覧!$C$4:$G$159,3,0),"")</f>
        <v/>
      </c>
      <c r="P49" s="97" t="str">
        <f>IFERROR(VLOOKUP($M49,eラーニング一覧!$C$4:$G$159,4,0),"")</f>
        <v/>
      </c>
      <c r="Q49" s="130"/>
      <c r="R49" s="125" t="str">
        <f>IFERROR(VLOOKUP($Q49,eラーニング一覧!$C$4:$G$159,2,0),"")</f>
        <v/>
      </c>
      <c r="S49" s="133" t="str">
        <f>IFERROR(VLOOKUP($Q49,eラーニング一覧!$C$4:$G$159,3,0),"")</f>
        <v/>
      </c>
      <c r="T49" s="97" t="str">
        <f>IFERROR(VLOOKUP($Q49,eラーニング一覧!$C$4:$G$159,4,0),"")</f>
        <v/>
      </c>
      <c r="U49" s="130"/>
      <c r="V49" s="125" t="str">
        <f>IFERROR(VLOOKUP($U49,eラーニング一覧!$C$4:$G$159,2,0),"")</f>
        <v/>
      </c>
      <c r="W49" s="133" t="str">
        <f>IFERROR(VLOOKUP($U49,eラーニング一覧!$C$4:$G$159,3,0),"")</f>
        <v/>
      </c>
      <c r="X49" s="97" t="str">
        <f>IFERROR(VLOOKUP($U49,eラーニング一覧!$C$4:$G$159,4,0),"")</f>
        <v/>
      </c>
      <c r="Y49" s="130"/>
      <c r="Z49" s="125" t="str">
        <f>IFERROR(VLOOKUP($Y49,eラーニング一覧!$C$4:$G$159,2,0),"")</f>
        <v/>
      </c>
      <c r="AA49" s="133" t="str">
        <f>IFERROR(VLOOKUP($Y49,eラーニング一覧!$C$4:$G$159,3,0),"")</f>
        <v/>
      </c>
      <c r="AB49" s="97" t="str">
        <f>IFERROR(VLOOKUP($Y49,eラーニング一覧!$C$4:$G$159,4,0),"")</f>
        <v/>
      </c>
    </row>
    <row r="50" spans="2:28" x14ac:dyDescent="0.2">
      <c r="B50" s="97">
        <f t="shared" si="0"/>
        <v>44</v>
      </c>
      <c r="C50" s="101"/>
      <c r="D50" s="101"/>
      <c r="E50" s="130"/>
      <c r="F50" s="125" t="str">
        <f>IFERROR(VLOOKUP($E50,eラーニング一覧!$C$4:$G$159,2,0),"")</f>
        <v/>
      </c>
      <c r="G50" s="133" t="str">
        <f>IFERROR(VLOOKUP($E50,eラーニング一覧!$C$4:$G$159,3,0),"")</f>
        <v/>
      </c>
      <c r="H50" s="97" t="str">
        <f>IFERROR(VLOOKUP($E50,eラーニング一覧!$C$4:$G$159,4,0),"")</f>
        <v/>
      </c>
      <c r="I50" s="130"/>
      <c r="J50" s="125" t="str">
        <f>IFERROR(VLOOKUP($I50,eラーニング一覧!$C$4:$G$159,2,0),"")</f>
        <v/>
      </c>
      <c r="K50" s="133" t="str">
        <f>IFERROR(VLOOKUP($I50,eラーニング一覧!$C$4:$G$159,3,0),"")</f>
        <v/>
      </c>
      <c r="L50" s="97" t="str">
        <f>IFERROR(VLOOKUP($I50,eラーニング一覧!$C$4:$G$159,4,0),"")</f>
        <v/>
      </c>
      <c r="M50" s="130"/>
      <c r="N50" s="125" t="str">
        <f>IFERROR(VLOOKUP($M50,eラーニング一覧!$C$4:$G$159,2,0),"")</f>
        <v/>
      </c>
      <c r="O50" s="133" t="str">
        <f>IFERROR(VLOOKUP($M50,eラーニング一覧!$C$4:$G$159,3,0),"")</f>
        <v/>
      </c>
      <c r="P50" s="97" t="str">
        <f>IFERROR(VLOOKUP($M50,eラーニング一覧!$C$4:$G$159,4,0),"")</f>
        <v/>
      </c>
      <c r="Q50" s="130"/>
      <c r="R50" s="125" t="str">
        <f>IFERROR(VLOOKUP($Q50,eラーニング一覧!$C$4:$G$159,2,0),"")</f>
        <v/>
      </c>
      <c r="S50" s="133" t="str">
        <f>IFERROR(VLOOKUP($Q50,eラーニング一覧!$C$4:$G$159,3,0),"")</f>
        <v/>
      </c>
      <c r="T50" s="97" t="str">
        <f>IFERROR(VLOOKUP($Q50,eラーニング一覧!$C$4:$G$159,4,0),"")</f>
        <v/>
      </c>
      <c r="U50" s="130"/>
      <c r="V50" s="125" t="str">
        <f>IFERROR(VLOOKUP($U50,eラーニング一覧!$C$4:$G$159,2,0),"")</f>
        <v/>
      </c>
      <c r="W50" s="133" t="str">
        <f>IFERROR(VLOOKUP($U50,eラーニング一覧!$C$4:$G$159,3,0),"")</f>
        <v/>
      </c>
      <c r="X50" s="97" t="str">
        <f>IFERROR(VLOOKUP($U50,eラーニング一覧!$C$4:$G$159,4,0),"")</f>
        <v/>
      </c>
      <c r="Y50" s="130"/>
      <c r="Z50" s="125" t="str">
        <f>IFERROR(VLOOKUP($Y50,eラーニング一覧!$C$4:$G$159,2,0),"")</f>
        <v/>
      </c>
      <c r="AA50" s="133" t="str">
        <f>IFERROR(VLOOKUP($Y50,eラーニング一覧!$C$4:$G$159,3,0),"")</f>
        <v/>
      </c>
      <c r="AB50" s="97" t="str">
        <f>IFERROR(VLOOKUP($Y50,eラーニング一覧!$C$4:$G$159,4,0),"")</f>
        <v/>
      </c>
    </row>
    <row r="51" spans="2:28" x14ac:dyDescent="0.2">
      <c r="B51" s="97">
        <f t="shared" si="0"/>
        <v>45</v>
      </c>
      <c r="C51" s="101"/>
      <c r="D51" s="101"/>
      <c r="E51" s="130"/>
      <c r="F51" s="125" t="str">
        <f>IFERROR(VLOOKUP($E51,eラーニング一覧!$C$4:$G$159,2,0),"")</f>
        <v/>
      </c>
      <c r="G51" s="133" t="str">
        <f>IFERROR(VLOOKUP($E51,eラーニング一覧!$C$4:$G$159,3,0),"")</f>
        <v/>
      </c>
      <c r="H51" s="97" t="str">
        <f>IFERROR(VLOOKUP($E51,eラーニング一覧!$C$4:$G$159,4,0),"")</f>
        <v/>
      </c>
      <c r="I51" s="130"/>
      <c r="J51" s="125" t="str">
        <f>IFERROR(VLOOKUP($I51,eラーニング一覧!$C$4:$G$159,2,0),"")</f>
        <v/>
      </c>
      <c r="K51" s="133" t="str">
        <f>IFERROR(VLOOKUP($I51,eラーニング一覧!$C$4:$G$159,3,0),"")</f>
        <v/>
      </c>
      <c r="L51" s="97" t="str">
        <f>IFERROR(VLOOKUP($I51,eラーニング一覧!$C$4:$G$159,4,0),"")</f>
        <v/>
      </c>
      <c r="M51" s="130"/>
      <c r="N51" s="125" t="str">
        <f>IFERROR(VLOOKUP($M51,eラーニング一覧!$C$4:$G$159,2,0),"")</f>
        <v/>
      </c>
      <c r="O51" s="133" t="str">
        <f>IFERROR(VLOOKUP($M51,eラーニング一覧!$C$4:$G$159,3,0),"")</f>
        <v/>
      </c>
      <c r="P51" s="97" t="str">
        <f>IFERROR(VLOOKUP($M51,eラーニング一覧!$C$4:$G$159,4,0),"")</f>
        <v/>
      </c>
      <c r="Q51" s="130"/>
      <c r="R51" s="125" t="str">
        <f>IFERROR(VLOOKUP($Q51,eラーニング一覧!$C$4:$G$159,2,0),"")</f>
        <v/>
      </c>
      <c r="S51" s="133" t="str">
        <f>IFERROR(VLOOKUP($Q51,eラーニング一覧!$C$4:$G$159,3,0),"")</f>
        <v/>
      </c>
      <c r="T51" s="97" t="str">
        <f>IFERROR(VLOOKUP($Q51,eラーニング一覧!$C$4:$G$159,4,0),"")</f>
        <v/>
      </c>
      <c r="U51" s="130"/>
      <c r="V51" s="125" t="str">
        <f>IFERROR(VLOOKUP($U51,eラーニング一覧!$C$4:$G$159,2,0),"")</f>
        <v/>
      </c>
      <c r="W51" s="133" t="str">
        <f>IFERROR(VLOOKUP($U51,eラーニング一覧!$C$4:$G$159,3,0),"")</f>
        <v/>
      </c>
      <c r="X51" s="97" t="str">
        <f>IFERROR(VLOOKUP($U51,eラーニング一覧!$C$4:$G$159,4,0),"")</f>
        <v/>
      </c>
      <c r="Y51" s="130"/>
      <c r="Z51" s="125" t="str">
        <f>IFERROR(VLOOKUP($Y51,eラーニング一覧!$C$4:$G$159,2,0),"")</f>
        <v/>
      </c>
      <c r="AA51" s="133" t="str">
        <f>IFERROR(VLOOKUP($Y51,eラーニング一覧!$C$4:$G$159,3,0),"")</f>
        <v/>
      </c>
      <c r="AB51" s="97" t="str">
        <f>IFERROR(VLOOKUP($Y51,eラーニング一覧!$C$4:$G$159,4,0),"")</f>
        <v/>
      </c>
    </row>
    <row r="52" spans="2:28" x14ac:dyDescent="0.2">
      <c r="B52" s="97">
        <f t="shared" si="0"/>
        <v>46</v>
      </c>
      <c r="C52" s="101"/>
      <c r="D52" s="101"/>
      <c r="E52" s="130"/>
      <c r="F52" s="125" t="str">
        <f>IFERROR(VLOOKUP($E52,eラーニング一覧!$C$4:$G$159,2,0),"")</f>
        <v/>
      </c>
      <c r="G52" s="133" t="str">
        <f>IFERROR(VLOOKUP($E52,eラーニング一覧!$C$4:$G$159,3,0),"")</f>
        <v/>
      </c>
      <c r="H52" s="97" t="str">
        <f>IFERROR(VLOOKUP($E52,eラーニング一覧!$C$4:$G$159,4,0),"")</f>
        <v/>
      </c>
      <c r="I52" s="130"/>
      <c r="J52" s="125" t="str">
        <f>IFERROR(VLOOKUP($I52,eラーニング一覧!$C$4:$G$159,2,0),"")</f>
        <v/>
      </c>
      <c r="K52" s="133" t="str">
        <f>IFERROR(VLOOKUP($I52,eラーニング一覧!$C$4:$G$159,3,0),"")</f>
        <v/>
      </c>
      <c r="L52" s="97" t="str">
        <f>IFERROR(VLOOKUP($I52,eラーニング一覧!$C$4:$G$159,4,0),"")</f>
        <v/>
      </c>
      <c r="M52" s="130"/>
      <c r="N52" s="125" t="str">
        <f>IFERROR(VLOOKUP($M52,eラーニング一覧!$C$4:$G$159,2,0),"")</f>
        <v/>
      </c>
      <c r="O52" s="133" t="str">
        <f>IFERROR(VLOOKUP($M52,eラーニング一覧!$C$4:$G$159,3,0),"")</f>
        <v/>
      </c>
      <c r="P52" s="97" t="str">
        <f>IFERROR(VLOOKUP($M52,eラーニング一覧!$C$4:$G$159,4,0),"")</f>
        <v/>
      </c>
      <c r="Q52" s="130"/>
      <c r="R52" s="125" t="str">
        <f>IFERROR(VLOOKUP($Q52,eラーニング一覧!$C$4:$G$159,2,0),"")</f>
        <v/>
      </c>
      <c r="S52" s="133" t="str">
        <f>IFERROR(VLOOKUP($Q52,eラーニング一覧!$C$4:$G$159,3,0),"")</f>
        <v/>
      </c>
      <c r="T52" s="97" t="str">
        <f>IFERROR(VLOOKUP($Q52,eラーニング一覧!$C$4:$G$159,4,0),"")</f>
        <v/>
      </c>
      <c r="U52" s="130"/>
      <c r="V52" s="125" t="str">
        <f>IFERROR(VLOOKUP($U52,eラーニング一覧!$C$4:$G$159,2,0),"")</f>
        <v/>
      </c>
      <c r="W52" s="133" t="str">
        <f>IFERROR(VLOOKUP($U52,eラーニング一覧!$C$4:$G$159,3,0),"")</f>
        <v/>
      </c>
      <c r="X52" s="97" t="str">
        <f>IFERROR(VLOOKUP($U52,eラーニング一覧!$C$4:$G$159,4,0),"")</f>
        <v/>
      </c>
      <c r="Y52" s="130"/>
      <c r="Z52" s="125" t="str">
        <f>IFERROR(VLOOKUP($Y52,eラーニング一覧!$C$4:$G$159,2,0),"")</f>
        <v/>
      </c>
      <c r="AA52" s="133" t="str">
        <f>IFERROR(VLOOKUP($Y52,eラーニング一覧!$C$4:$G$159,3,0),"")</f>
        <v/>
      </c>
      <c r="AB52" s="97" t="str">
        <f>IFERROR(VLOOKUP($Y52,eラーニング一覧!$C$4:$G$159,4,0),"")</f>
        <v/>
      </c>
    </row>
    <row r="53" spans="2:28" x14ac:dyDescent="0.2">
      <c r="B53" s="97">
        <f t="shared" si="0"/>
        <v>47</v>
      </c>
      <c r="C53" s="101"/>
      <c r="D53" s="101"/>
      <c r="E53" s="130"/>
      <c r="F53" s="125" t="str">
        <f>IFERROR(VLOOKUP($E53,eラーニング一覧!$C$4:$G$159,2,0),"")</f>
        <v/>
      </c>
      <c r="G53" s="133" t="str">
        <f>IFERROR(VLOOKUP($E53,eラーニング一覧!$C$4:$G$159,3,0),"")</f>
        <v/>
      </c>
      <c r="H53" s="97" t="str">
        <f>IFERROR(VLOOKUP($E53,eラーニング一覧!$C$4:$G$159,4,0),"")</f>
        <v/>
      </c>
      <c r="I53" s="130"/>
      <c r="J53" s="125" t="str">
        <f>IFERROR(VLOOKUP($I53,eラーニング一覧!$C$4:$G$159,2,0),"")</f>
        <v/>
      </c>
      <c r="K53" s="133" t="str">
        <f>IFERROR(VLOOKUP($I53,eラーニング一覧!$C$4:$G$159,3,0),"")</f>
        <v/>
      </c>
      <c r="L53" s="97" t="str">
        <f>IFERROR(VLOOKUP($I53,eラーニング一覧!$C$4:$G$159,4,0),"")</f>
        <v/>
      </c>
      <c r="M53" s="130"/>
      <c r="N53" s="125" t="str">
        <f>IFERROR(VLOOKUP($M53,eラーニング一覧!$C$4:$G$159,2,0),"")</f>
        <v/>
      </c>
      <c r="O53" s="133" t="str">
        <f>IFERROR(VLOOKUP($M53,eラーニング一覧!$C$4:$G$159,3,0),"")</f>
        <v/>
      </c>
      <c r="P53" s="97" t="str">
        <f>IFERROR(VLOOKUP($M53,eラーニング一覧!$C$4:$G$159,4,0),"")</f>
        <v/>
      </c>
      <c r="Q53" s="130"/>
      <c r="R53" s="125" t="str">
        <f>IFERROR(VLOOKUP($Q53,eラーニング一覧!$C$4:$G$159,2,0),"")</f>
        <v/>
      </c>
      <c r="S53" s="133" t="str">
        <f>IFERROR(VLOOKUP($Q53,eラーニング一覧!$C$4:$G$159,3,0),"")</f>
        <v/>
      </c>
      <c r="T53" s="97" t="str">
        <f>IFERROR(VLOOKUP($Q53,eラーニング一覧!$C$4:$G$159,4,0),"")</f>
        <v/>
      </c>
      <c r="U53" s="130"/>
      <c r="V53" s="125" t="str">
        <f>IFERROR(VLOOKUP($U53,eラーニング一覧!$C$4:$G$159,2,0),"")</f>
        <v/>
      </c>
      <c r="W53" s="133" t="str">
        <f>IFERROR(VLOOKUP($U53,eラーニング一覧!$C$4:$G$159,3,0),"")</f>
        <v/>
      </c>
      <c r="X53" s="97" t="str">
        <f>IFERROR(VLOOKUP($U53,eラーニング一覧!$C$4:$G$159,4,0),"")</f>
        <v/>
      </c>
      <c r="Y53" s="130"/>
      <c r="Z53" s="125" t="str">
        <f>IFERROR(VLOOKUP($Y53,eラーニング一覧!$C$4:$G$159,2,0),"")</f>
        <v/>
      </c>
      <c r="AA53" s="133" t="str">
        <f>IFERROR(VLOOKUP($Y53,eラーニング一覧!$C$4:$G$159,3,0),"")</f>
        <v/>
      </c>
      <c r="AB53" s="97" t="str">
        <f>IFERROR(VLOOKUP($Y53,eラーニング一覧!$C$4:$G$159,4,0),"")</f>
        <v/>
      </c>
    </row>
    <row r="54" spans="2:28" x14ac:dyDescent="0.2">
      <c r="B54" s="97">
        <f t="shared" si="0"/>
        <v>48</v>
      </c>
      <c r="C54" s="101"/>
      <c r="D54" s="101"/>
      <c r="E54" s="130"/>
      <c r="F54" s="125" t="str">
        <f>IFERROR(VLOOKUP($E54,eラーニング一覧!$C$4:$G$159,2,0),"")</f>
        <v/>
      </c>
      <c r="G54" s="133" t="str">
        <f>IFERROR(VLOOKUP($E54,eラーニング一覧!$C$4:$G$159,3,0),"")</f>
        <v/>
      </c>
      <c r="H54" s="97" t="str">
        <f>IFERROR(VLOOKUP($E54,eラーニング一覧!$C$4:$G$159,4,0),"")</f>
        <v/>
      </c>
      <c r="I54" s="130"/>
      <c r="J54" s="125" t="str">
        <f>IFERROR(VLOOKUP($I54,eラーニング一覧!$C$4:$G$159,2,0),"")</f>
        <v/>
      </c>
      <c r="K54" s="133" t="str">
        <f>IFERROR(VLOOKUP($I54,eラーニング一覧!$C$4:$G$159,3,0),"")</f>
        <v/>
      </c>
      <c r="L54" s="97" t="str">
        <f>IFERROR(VLOOKUP($I54,eラーニング一覧!$C$4:$G$159,4,0),"")</f>
        <v/>
      </c>
      <c r="M54" s="130"/>
      <c r="N54" s="125" t="str">
        <f>IFERROR(VLOOKUP($M54,eラーニング一覧!$C$4:$G$159,2,0),"")</f>
        <v/>
      </c>
      <c r="O54" s="133" t="str">
        <f>IFERROR(VLOOKUP($M54,eラーニング一覧!$C$4:$G$159,3,0),"")</f>
        <v/>
      </c>
      <c r="P54" s="97" t="str">
        <f>IFERROR(VLOOKUP($M54,eラーニング一覧!$C$4:$G$159,4,0),"")</f>
        <v/>
      </c>
      <c r="Q54" s="130"/>
      <c r="R54" s="125" t="str">
        <f>IFERROR(VLOOKUP($Q54,eラーニング一覧!$C$4:$G$159,2,0),"")</f>
        <v/>
      </c>
      <c r="S54" s="133" t="str">
        <f>IFERROR(VLOOKUP($Q54,eラーニング一覧!$C$4:$G$159,3,0),"")</f>
        <v/>
      </c>
      <c r="T54" s="97" t="str">
        <f>IFERROR(VLOOKUP($Q54,eラーニング一覧!$C$4:$G$159,4,0),"")</f>
        <v/>
      </c>
      <c r="U54" s="130"/>
      <c r="V54" s="125" t="str">
        <f>IFERROR(VLOOKUP($U54,eラーニング一覧!$C$4:$G$159,2,0),"")</f>
        <v/>
      </c>
      <c r="W54" s="133" t="str">
        <f>IFERROR(VLOOKUP($U54,eラーニング一覧!$C$4:$G$159,3,0),"")</f>
        <v/>
      </c>
      <c r="X54" s="97" t="str">
        <f>IFERROR(VLOOKUP($U54,eラーニング一覧!$C$4:$G$159,4,0),"")</f>
        <v/>
      </c>
      <c r="Y54" s="130"/>
      <c r="Z54" s="125" t="str">
        <f>IFERROR(VLOOKUP($Y54,eラーニング一覧!$C$4:$G$159,2,0),"")</f>
        <v/>
      </c>
      <c r="AA54" s="133" t="str">
        <f>IFERROR(VLOOKUP($Y54,eラーニング一覧!$C$4:$G$159,3,0),"")</f>
        <v/>
      </c>
      <c r="AB54" s="97" t="str">
        <f>IFERROR(VLOOKUP($Y54,eラーニング一覧!$C$4:$G$159,4,0),"")</f>
        <v/>
      </c>
    </row>
    <row r="55" spans="2:28" x14ac:dyDescent="0.2">
      <c r="B55" s="97">
        <f t="shared" si="0"/>
        <v>49</v>
      </c>
      <c r="C55" s="101"/>
      <c r="D55" s="101"/>
      <c r="E55" s="130"/>
      <c r="F55" s="125" t="str">
        <f>IFERROR(VLOOKUP($E55,eラーニング一覧!$C$4:$G$159,2,0),"")</f>
        <v/>
      </c>
      <c r="G55" s="133" t="str">
        <f>IFERROR(VLOOKUP($E55,eラーニング一覧!$C$4:$G$159,3,0),"")</f>
        <v/>
      </c>
      <c r="H55" s="97" t="str">
        <f>IFERROR(VLOOKUP($E55,eラーニング一覧!$C$4:$G$159,4,0),"")</f>
        <v/>
      </c>
      <c r="I55" s="130"/>
      <c r="J55" s="125" t="str">
        <f>IFERROR(VLOOKUP($I55,eラーニング一覧!$C$4:$G$159,2,0),"")</f>
        <v/>
      </c>
      <c r="K55" s="133" t="str">
        <f>IFERROR(VLOOKUP($I55,eラーニング一覧!$C$4:$G$159,3,0),"")</f>
        <v/>
      </c>
      <c r="L55" s="97" t="str">
        <f>IFERROR(VLOOKUP($I55,eラーニング一覧!$C$4:$G$159,4,0),"")</f>
        <v/>
      </c>
      <c r="M55" s="130"/>
      <c r="N55" s="125" t="str">
        <f>IFERROR(VLOOKUP($M55,eラーニング一覧!$C$4:$G$159,2,0),"")</f>
        <v/>
      </c>
      <c r="O55" s="133" t="str">
        <f>IFERROR(VLOOKUP($M55,eラーニング一覧!$C$4:$G$159,3,0),"")</f>
        <v/>
      </c>
      <c r="P55" s="97" t="str">
        <f>IFERROR(VLOOKUP($M55,eラーニング一覧!$C$4:$G$159,4,0),"")</f>
        <v/>
      </c>
      <c r="Q55" s="130"/>
      <c r="R55" s="125" t="str">
        <f>IFERROR(VLOOKUP($Q55,eラーニング一覧!$C$4:$G$159,2,0),"")</f>
        <v/>
      </c>
      <c r="S55" s="133" t="str">
        <f>IFERROR(VLOOKUP($Q55,eラーニング一覧!$C$4:$G$159,3,0),"")</f>
        <v/>
      </c>
      <c r="T55" s="97" t="str">
        <f>IFERROR(VLOOKUP($Q55,eラーニング一覧!$C$4:$G$159,4,0),"")</f>
        <v/>
      </c>
      <c r="U55" s="130"/>
      <c r="V55" s="125" t="str">
        <f>IFERROR(VLOOKUP($U55,eラーニング一覧!$C$4:$G$159,2,0),"")</f>
        <v/>
      </c>
      <c r="W55" s="133" t="str">
        <f>IFERROR(VLOOKUP($U55,eラーニング一覧!$C$4:$G$159,3,0),"")</f>
        <v/>
      </c>
      <c r="X55" s="97" t="str">
        <f>IFERROR(VLOOKUP($U55,eラーニング一覧!$C$4:$G$159,4,0),"")</f>
        <v/>
      </c>
      <c r="Y55" s="130"/>
      <c r="Z55" s="125" t="str">
        <f>IFERROR(VLOOKUP($Y55,eラーニング一覧!$C$4:$G$159,2,0),"")</f>
        <v/>
      </c>
      <c r="AA55" s="133" t="str">
        <f>IFERROR(VLOOKUP($Y55,eラーニング一覧!$C$4:$G$159,3,0),"")</f>
        <v/>
      </c>
      <c r="AB55" s="97" t="str">
        <f>IFERROR(VLOOKUP($Y55,eラーニング一覧!$C$4:$G$159,4,0),"")</f>
        <v/>
      </c>
    </row>
    <row r="56" spans="2:28" x14ac:dyDescent="0.2">
      <c r="B56" s="97">
        <f t="shared" si="0"/>
        <v>50</v>
      </c>
      <c r="C56" s="101"/>
      <c r="D56" s="101"/>
      <c r="E56" s="130"/>
      <c r="F56" s="125" t="str">
        <f>IFERROR(VLOOKUP($E56,eラーニング一覧!$C$4:$G$159,2,0),"")</f>
        <v/>
      </c>
      <c r="G56" s="133" t="str">
        <f>IFERROR(VLOOKUP($E56,eラーニング一覧!$C$4:$G$159,3,0),"")</f>
        <v/>
      </c>
      <c r="H56" s="97" t="str">
        <f>IFERROR(VLOOKUP($E56,eラーニング一覧!$C$4:$G$159,4,0),"")</f>
        <v/>
      </c>
      <c r="I56" s="130"/>
      <c r="J56" s="125" t="str">
        <f>IFERROR(VLOOKUP($I56,eラーニング一覧!$C$4:$G$159,2,0),"")</f>
        <v/>
      </c>
      <c r="K56" s="133" t="str">
        <f>IFERROR(VLOOKUP($I56,eラーニング一覧!$C$4:$G$159,3,0),"")</f>
        <v/>
      </c>
      <c r="L56" s="97" t="str">
        <f>IFERROR(VLOOKUP($I56,eラーニング一覧!$C$4:$G$159,4,0),"")</f>
        <v/>
      </c>
      <c r="M56" s="130"/>
      <c r="N56" s="125" t="str">
        <f>IFERROR(VLOOKUP($M56,eラーニング一覧!$C$4:$G$159,2,0),"")</f>
        <v/>
      </c>
      <c r="O56" s="133" t="str">
        <f>IFERROR(VLOOKUP($M56,eラーニング一覧!$C$4:$G$159,3,0),"")</f>
        <v/>
      </c>
      <c r="P56" s="97" t="str">
        <f>IFERROR(VLOOKUP($M56,eラーニング一覧!$C$4:$G$159,4,0),"")</f>
        <v/>
      </c>
      <c r="Q56" s="130"/>
      <c r="R56" s="125" t="str">
        <f>IFERROR(VLOOKUP($Q56,eラーニング一覧!$C$4:$G$159,2,0),"")</f>
        <v/>
      </c>
      <c r="S56" s="133" t="str">
        <f>IFERROR(VLOOKUP($Q56,eラーニング一覧!$C$4:$G$159,3,0),"")</f>
        <v/>
      </c>
      <c r="T56" s="97" t="str">
        <f>IFERROR(VLOOKUP($Q56,eラーニング一覧!$C$4:$G$159,4,0),"")</f>
        <v/>
      </c>
      <c r="U56" s="130"/>
      <c r="V56" s="125" t="str">
        <f>IFERROR(VLOOKUP($U56,eラーニング一覧!$C$4:$G$159,2,0),"")</f>
        <v/>
      </c>
      <c r="W56" s="133" t="str">
        <f>IFERROR(VLOOKUP($U56,eラーニング一覧!$C$4:$G$159,3,0),"")</f>
        <v/>
      </c>
      <c r="X56" s="97" t="str">
        <f>IFERROR(VLOOKUP($U56,eラーニング一覧!$C$4:$G$159,4,0),"")</f>
        <v/>
      </c>
      <c r="Y56" s="130"/>
      <c r="Z56" s="125" t="str">
        <f>IFERROR(VLOOKUP($Y56,eラーニング一覧!$C$4:$G$159,2,0),"")</f>
        <v/>
      </c>
      <c r="AA56" s="133" t="str">
        <f>IFERROR(VLOOKUP($Y56,eラーニング一覧!$C$4:$G$159,3,0),"")</f>
        <v/>
      </c>
      <c r="AB56" s="97" t="str">
        <f>IFERROR(VLOOKUP($Y56,eラーニング一覧!$C$4:$G$159,4,0),"")</f>
        <v/>
      </c>
    </row>
    <row r="57" spans="2:28" x14ac:dyDescent="0.2">
      <c r="B57" s="97">
        <f t="shared" si="0"/>
        <v>51</v>
      </c>
      <c r="C57" s="101"/>
      <c r="D57" s="101"/>
      <c r="E57" s="130"/>
      <c r="F57" s="125" t="str">
        <f>IFERROR(VLOOKUP($E57,eラーニング一覧!$C$4:$G$159,2,0),"")</f>
        <v/>
      </c>
      <c r="G57" s="133" t="str">
        <f>IFERROR(VLOOKUP($E57,eラーニング一覧!$C$4:$G$159,3,0),"")</f>
        <v/>
      </c>
      <c r="H57" s="97" t="str">
        <f>IFERROR(VLOOKUP($E57,eラーニング一覧!$C$4:$G$159,4,0),"")</f>
        <v/>
      </c>
      <c r="I57" s="130"/>
      <c r="J57" s="125" t="str">
        <f>IFERROR(VLOOKUP($I57,eラーニング一覧!$C$4:$G$159,2,0),"")</f>
        <v/>
      </c>
      <c r="K57" s="133" t="str">
        <f>IFERROR(VLOOKUP($I57,eラーニング一覧!$C$4:$G$159,3,0),"")</f>
        <v/>
      </c>
      <c r="L57" s="97" t="str">
        <f>IFERROR(VLOOKUP($I57,eラーニング一覧!$C$4:$G$159,4,0),"")</f>
        <v/>
      </c>
      <c r="M57" s="130"/>
      <c r="N57" s="125" t="str">
        <f>IFERROR(VLOOKUP($M57,eラーニング一覧!$C$4:$G$159,2,0),"")</f>
        <v/>
      </c>
      <c r="O57" s="133" t="str">
        <f>IFERROR(VLOOKUP($M57,eラーニング一覧!$C$4:$G$159,3,0),"")</f>
        <v/>
      </c>
      <c r="P57" s="97" t="str">
        <f>IFERROR(VLOOKUP($M57,eラーニング一覧!$C$4:$G$159,4,0),"")</f>
        <v/>
      </c>
      <c r="Q57" s="130"/>
      <c r="R57" s="125" t="str">
        <f>IFERROR(VLOOKUP($Q57,eラーニング一覧!$C$4:$G$159,2,0),"")</f>
        <v/>
      </c>
      <c r="S57" s="133" t="str">
        <f>IFERROR(VLOOKUP($Q57,eラーニング一覧!$C$4:$G$159,3,0),"")</f>
        <v/>
      </c>
      <c r="T57" s="97" t="str">
        <f>IFERROR(VLOOKUP($Q57,eラーニング一覧!$C$4:$G$159,4,0),"")</f>
        <v/>
      </c>
      <c r="U57" s="130"/>
      <c r="V57" s="125" t="str">
        <f>IFERROR(VLOOKUP($U57,eラーニング一覧!$C$4:$G$159,2,0),"")</f>
        <v/>
      </c>
      <c r="W57" s="133" t="str">
        <f>IFERROR(VLOOKUP($U57,eラーニング一覧!$C$4:$G$159,3,0),"")</f>
        <v/>
      </c>
      <c r="X57" s="97" t="str">
        <f>IFERROR(VLOOKUP($U57,eラーニング一覧!$C$4:$G$159,4,0),"")</f>
        <v/>
      </c>
      <c r="Y57" s="130"/>
      <c r="Z57" s="125" t="str">
        <f>IFERROR(VLOOKUP($Y57,eラーニング一覧!$C$4:$G$159,2,0),"")</f>
        <v/>
      </c>
      <c r="AA57" s="133" t="str">
        <f>IFERROR(VLOOKUP($Y57,eラーニング一覧!$C$4:$G$159,3,0),"")</f>
        <v/>
      </c>
      <c r="AB57" s="97" t="str">
        <f>IFERROR(VLOOKUP($Y57,eラーニング一覧!$C$4:$G$159,4,0),"")</f>
        <v/>
      </c>
    </row>
    <row r="58" spans="2:28" x14ac:dyDescent="0.2">
      <c r="B58" s="97">
        <f t="shared" si="0"/>
        <v>52</v>
      </c>
      <c r="C58" s="101"/>
      <c r="D58" s="101"/>
      <c r="E58" s="130"/>
      <c r="F58" s="125" t="str">
        <f>IFERROR(VLOOKUP($E58,eラーニング一覧!$C$4:$G$159,2,0),"")</f>
        <v/>
      </c>
      <c r="G58" s="133" t="str">
        <f>IFERROR(VLOOKUP($E58,eラーニング一覧!$C$4:$G$159,3,0),"")</f>
        <v/>
      </c>
      <c r="H58" s="97" t="str">
        <f>IFERROR(VLOOKUP($E58,eラーニング一覧!$C$4:$G$159,4,0),"")</f>
        <v/>
      </c>
      <c r="I58" s="130"/>
      <c r="J58" s="125" t="str">
        <f>IFERROR(VLOOKUP($I58,eラーニング一覧!$C$4:$G$159,2,0),"")</f>
        <v/>
      </c>
      <c r="K58" s="133" t="str">
        <f>IFERROR(VLOOKUP($I58,eラーニング一覧!$C$4:$G$159,3,0),"")</f>
        <v/>
      </c>
      <c r="L58" s="97" t="str">
        <f>IFERROR(VLOOKUP($I58,eラーニング一覧!$C$4:$G$159,4,0),"")</f>
        <v/>
      </c>
      <c r="M58" s="130"/>
      <c r="N58" s="125" t="str">
        <f>IFERROR(VLOOKUP($M58,eラーニング一覧!$C$4:$G$159,2,0),"")</f>
        <v/>
      </c>
      <c r="O58" s="133" t="str">
        <f>IFERROR(VLOOKUP($M58,eラーニング一覧!$C$4:$G$159,3,0),"")</f>
        <v/>
      </c>
      <c r="P58" s="97" t="str">
        <f>IFERROR(VLOOKUP($M58,eラーニング一覧!$C$4:$G$159,4,0),"")</f>
        <v/>
      </c>
      <c r="Q58" s="130"/>
      <c r="R58" s="125" t="str">
        <f>IFERROR(VLOOKUP($Q58,eラーニング一覧!$C$4:$G$159,2,0),"")</f>
        <v/>
      </c>
      <c r="S58" s="133" t="str">
        <f>IFERROR(VLOOKUP($Q58,eラーニング一覧!$C$4:$G$159,3,0),"")</f>
        <v/>
      </c>
      <c r="T58" s="97" t="str">
        <f>IFERROR(VLOOKUP($Q58,eラーニング一覧!$C$4:$G$159,4,0),"")</f>
        <v/>
      </c>
      <c r="U58" s="130"/>
      <c r="V58" s="125" t="str">
        <f>IFERROR(VLOOKUP($U58,eラーニング一覧!$C$4:$G$159,2,0),"")</f>
        <v/>
      </c>
      <c r="W58" s="133" t="str">
        <f>IFERROR(VLOOKUP($U58,eラーニング一覧!$C$4:$G$159,3,0),"")</f>
        <v/>
      </c>
      <c r="X58" s="97" t="str">
        <f>IFERROR(VLOOKUP($U58,eラーニング一覧!$C$4:$G$159,4,0),"")</f>
        <v/>
      </c>
      <c r="Y58" s="130"/>
      <c r="Z58" s="125" t="str">
        <f>IFERROR(VLOOKUP($Y58,eラーニング一覧!$C$4:$G$159,2,0),"")</f>
        <v/>
      </c>
      <c r="AA58" s="133" t="str">
        <f>IFERROR(VLOOKUP($Y58,eラーニング一覧!$C$4:$G$159,3,0),"")</f>
        <v/>
      </c>
      <c r="AB58" s="97" t="str">
        <f>IFERROR(VLOOKUP($Y58,eラーニング一覧!$C$4:$G$159,4,0),"")</f>
        <v/>
      </c>
    </row>
    <row r="59" spans="2:28" x14ac:dyDescent="0.2">
      <c r="B59" s="97">
        <f t="shared" si="0"/>
        <v>53</v>
      </c>
      <c r="C59" s="101"/>
      <c r="D59" s="101"/>
      <c r="E59" s="130"/>
      <c r="F59" s="125" t="str">
        <f>IFERROR(VLOOKUP($E59,eラーニング一覧!$C$4:$G$159,2,0),"")</f>
        <v/>
      </c>
      <c r="G59" s="133" t="str">
        <f>IFERROR(VLOOKUP($E59,eラーニング一覧!$C$4:$G$159,3,0),"")</f>
        <v/>
      </c>
      <c r="H59" s="97" t="str">
        <f>IFERROR(VLOOKUP($E59,eラーニング一覧!$C$4:$G$159,4,0),"")</f>
        <v/>
      </c>
      <c r="I59" s="130"/>
      <c r="J59" s="125" t="str">
        <f>IFERROR(VLOOKUP($I59,eラーニング一覧!$C$4:$G$159,2,0),"")</f>
        <v/>
      </c>
      <c r="K59" s="133" t="str">
        <f>IFERROR(VLOOKUP($I59,eラーニング一覧!$C$4:$G$159,3,0),"")</f>
        <v/>
      </c>
      <c r="L59" s="97" t="str">
        <f>IFERROR(VLOOKUP($I59,eラーニング一覧!$C$4:$G$159,4,0),"")</f>
        <v/>
      </c>
      <c r="M59" s="130"/>
      <c r="N59" s="125" t="str">
        <f>IFERROR(VLOOKUP($M59,eラーニング一覧!$C$4:$G$159,2,0),"")</f>
        <v/>
      </c>
      <c r="O59" s="133" t="str">
        <f>IFERROR(VLOOKUP($M59,eラーニング一覧!$C$4:$G$159,3,0),"")</f>
        <v/>
      </c>
      <c r="P59" s="97" t="str">
        <f>IFERROR(VLOOKUP($M59,eラーニング一覧!$C$4:$G$159,4,0),"")</f>
        <v/>
      </c>
      <c r="Q59" s="130"/>
      <c r="R59" s="125" t="str">
        <f>IFERROR(VLOOKUP($Q59,eラーニング一覧!$C$4:$G$159,2,0),"")</f>
        <v/>
      </c>
      <c r="S59" s="133" t="str">
        <f>IFERROR(VLOOKUP($Q59,eラーニング一覧!$C$4:$G$159,3,0),"")</f>
        <v/>
      </c>
      <c r="T59" s="97" t="str">
        <f>IFERROR(VLOOKUP($Q59,eラーニング一覧!$C$4:$G$159,4,0),"")</f>
        <v/>
      </c>
      <c r="U59" s="130"/>
      <c r="V59" s="125" t="str">
        <f>IFERROR(VLOOKUP($U59,eラーニング一覧!$C$4:$G$159,2,0),"")</f>
        <v/>
      </c>
      <c r="W59" s="133" t="str">
        <f>IFERROR(VLOOKUP($U59,eラーニング一覧!$C$4:$G$159,3,0),"")</f>
        <v/>
      </c>
      <c r="X59" s="97" t="str">
        <f>IFERROR(VLOOKUP($U59,eラーニング一覧!$C$4:$G$159,4,0),"")</f>
        <v/>
      </c>
      <c r="Y59" s="130"/>
      <c r="Z59" s="125" t="str">
        <f>IFERROR(VLOOKUP($Y59,eラーニング一覧!$C$4:$G$159,2,0),"")</f>
        <v/>
      </c>
      <c r="AA59" s="133" t="str">
        <f>IFERROR(VLOOKUP($Y59,eラーニング一覧!$C$4:$G$159,3,0),"")</f>
        <v/>
      </c>
      <c r="AB59" s="97" t="str">
        <f>IFERROR(VLOOKUP($Y59,eラーニング一覧!$C$4:$G$159,4,0),"")</f>
        <v/>
      </c>
    </row>
    <row r="60" spans="2:28" x14ac:dyDescent="0.2">
      <c r="B60" s="97">
        <f t="shared" si="0"/>
        <v>54</v>
      </c>
      <c r="C60" s="101"/>
      <c r="D60" s="101"/>
      <c r="E60" s="130"/>
      <c r="F60" s="125" t="str">
        <f>IFERROR(VLOOKUP($E60,eラーニング一覧!$C$4:$G$159,2,0),"")</f>
        <v/>
      </c>
      <c r="G60" s="133" t="str">
        <f>IFERROR(VLOOKUP($E60,eラーニング一覧!$C$4:$G$159,3,0),"")</f>
        <v/>
      </c>
      <c r="H60" s="97" t="str">
        <f>IFERROR(VLOOKUP($E60,eラーニング一覧!$C$4:$G$159,4,0),"")</f>
        <v/>
      </c>
      <c r="I60" s="130"/>
      <c r="J60" s="125" t="str">
        <f>IFERROR(VLOOKUP($I60,eラーニング一覧!$C$4:$G$159,2,0),"")</f>
        <v/>
      </c>
      <c r="K60" s="133" t="str">
        <f>IFERROR(VLOOKUP($I60,eラーニング一覧!$C$4:$G$159,3,0),"")</f>
        <v/>
      </c>
      <c r="L60" s="97" t="str">
        <f>IFERROR(VLOOKUP($I60,eラーニング一覧!$C$4:$G$159,4,0),"")</f>
        <v/>
      </c>
      <c r="M60" s="130"/>
      <c r="N60" s="125" t="str">
        <f>IFERROR(VLOOKUP($M60,eラーニング一覧!$C$4:$G$159,2,0),"")</f>
        <v/>
      </c>
      <c r="O60" s="133" t="str">
        <f>IFERROR(VLOOKUP($M60,eラーニング一覧!$C$4:$G$159,3,0),"")</f>
        <v/>
      </c>
      <c r="P60" s="97" t="str">
        <f>IFERROR(VLOOKUP($M60,eラーニング一覧!$C$4:$G$159,4,0),"")</f>
        <v/>
      </c>
      <c r="Q60" s="130"/>
      <c r="R60" s="125" t="str">
        <f>IFERROR(VLOOKUP($Q60,eラーニング一覧!$C$4:$G$159,2,0),"")</f>
        <v/>
      </c>
      <c r="S60" s="133" t="str">
        <f>IFERROR(VLOOKUP($Q60,eラーニング一覧!$C$4:$G$159,3,0),"")</f>
        <v/>
      </c>
      <c r="T60" s="97" t="str">
        <f>IFERROR(VLOOKUP($Q60,eラーニング一覧!$C$4:$G$159,4,0),"")</f>
        <v/>
      </c>
      <c r="U60" s="130"/>
      <c r="V60" s="125" t="str">
        <f>IFERROR(VLOOKUP($U60,eラーニング一覧!$C$4:$G$159,2,0),"")</f>
        <v/>
      </c>
      <c r="W60" s="133" t="str">
        <f>IFERROR(VLOOKUP($U60,eラーニング一覧!$C$4:$G$159,3,0),"")</f>
        <v/>
      </c>
      <c r="X60" s="97" t="str">
        <f>IFERROR(VLOOKUP($U60,eラーニング一覧!$C$4:$G$159,4,0),"")</f>
        <v/>
      </c>
      <c r="Y60" s="130"/>
      <c r="Z60" s="125" t="str">
        <f>IFERROR(VLOOKUP($Y60,eラーニング一覧!$C$4:$G$159,2,0),"")</f>
        <v/>
      </c>
      <c r="AA60" s="133" t="str">
        <f>IFERROR(VLOOKUP($Y60,eラーニング一覧!$C$4:$G$159,3,0),"")</f>
        <v/>
      </c>
      <c r="AB60" s="97" t="str">
        <f>IFERROR(VLOOKUP($Y60,eラーニング一覧!$C$4:$G$159,4,0),"")</f>
        <v/>
      </c>
    </row>
    <row r="61" spans="2:28" x14ac:dyDescent="0.2">
      <c r="B61" s="97">
        <f t="shared" si="0"/>
        <v>55</v>
      </c>
      <c r="C61" s="101"/>
      <c r="D61" s="101"/>
      <c r="E61" s="130"/>
      <c r="F61" s="125" t="str">
        <f>IFERROR(VLOOKUP($E61,eラーニング一覧!$C$4:$G$159,2,0),"")</f>
        <v/>
      </c>
      <c r="G61" s="133" t="str">
        <f>IFERROR(VLOOKUP($E61,eラーニング一覧!$C$4:$G$159,3,0),"")</f>
        <v/>
      </c>
      <c r="H61" s="97" t="str">
        <f>IFERROR(VLOOKUP($E61,eラーニング一覧!$C$4:$G$159,4,0),"")</f>
        <v/>
      </c>
      <c r="I61" s="130"/>
      <c r="J61" s="125" t="str">
        <f>IFERROR(VLOOKUP($I61,eラーニング一覧!$C$4:$G$159,2,0),"")</f>
        <v/>
      </c>
      <c r="K61" s="133" t="str">
        <f>IFERROR(VLOOKUP($I61,eラーニング一覧!$C$4:$G$159,3,0),"")</f>
        <v/>
      </c>
      <c r="L61" s="97" t="str">
        <f>IFERROR(VLOOKUP($I61,eラーニング一覧!$C$4:$G$159,4,0),"")</f>
        <v/>
      </c>
      <c r="M61" s="130"/>
      <c r="N61" s="125" t="str">
        <f>IFERROR(VLOOKUP($M61,eラーニング一覧!$C$4:$G$159,2,0),"")</f>
        <v/>
      </c>
      <c r="O61" s="133" t="str">
        <f>IFERROR(VLOOKUP($M61,eラーニング一覧!$C$4:$G$159,3,0),"")</f>
        <v/>
      </c>
      <c r="P61" s="97" t="str">
        <f>IFERROR(VLOOKUP($M61,eラーニング一覧!$C$4:$G$159,4,0),"")</f>
        <v/>
      </c>
      <c r="Q61" s="130"/>
      <c r="R61" s="125" t="str">
        <f>IFERROR(VLOOKUP($Q61,eラーニング一覧!$C$4:$G$159,2,0),"")</f>
        <v/>
      </c>
      <c r="S61" s="133" t="str">
        <f>IFERROR(VLOOKUP($Q61,eラーニング一覧!$C$4:$G$159,3,0),"")</f>
        <v/>
      </c>
      <c r="T61" s="97" t="str">
        <f>IFERROR(VLOOKUP($Q61,eラーニング一覧!$C$4:$G$159,4,0),"")</f>
        <v/>
      </c>
      <c r="U61" s="130"/>
      <c r="V61" s="125" t="str">
        <f>IFERROR(VLOOKUP($U61,eラーニング一覧!$C$4:$G$159,2,0),"")</f>
        <v/>
      </c>
      <c r="W61" s="133" t="str">
        <f>IFERROR(VLOOKUP($U61,eラーニング一覧!$C$4:$G$159,3,0),"")</f>
        <v/>
      </c>
      <c r="X61" s="97" t="str">
        <f>IFERROR(VLOOKUP($U61,eラーニング一覧!$C$4:$G$159,4,0),"")</f>
        <v/>
      </c>
      <c r="Y61" s="130"/>
      <c r="Z61" s="125" t="str">
        <f>IFERROR(VLOOKUP($Y61,eラーニング一覧!$C$4:$G$159,2,0),"")</f>
        <v/>
      </c>
      <c r="AA61" s="133" t="str">
        <f>IFERROR(VLOOKUP($Y61,eラーニング一覧!$C$4:$G$159,3,0),"")</f>
        <v/>
      </c>
      <c r="AB61" s="97" t="str">
        <f>IFERROR(VLOOKUP($Y61,eラーニング一覧!$C$4:$G$159,4,0),"")</f>
        <v/>
      </c>
    </row>
    <row r="62" spans="2:28" x14ac:dyDescent="0.2">
      <c r="B62" s="97">
        <f t="shared" si="0"/>
        <v>56</v>
      </c>
      <c r="C62" s="101"/>
      <c r="D62" s="101"/>
      <c r="E62" s="130"/>
      <c r="F62" s="125" t="str">
        <f>IFERROR(VLOOKUP($E62,eラーニング一覧!$C$4:$G$159,2,0),"")</f>
        <v/>
      </c>
      <c r="G62" s="133" t="str">
        <f>IFERROR(VLOOKUP($E62,eラーニング一覧!$C$4:$G$159,3,0),"")</f>
        <v/>
      </c>
      <c r="H62" s="97" t="str">
        <f>IFERROR(VLOOKUP($E62,eラーニング一覧!$C$4:$G$159,4,0),"")</f>
        <v/>
      </c>
      <c r="I62" s="130"/>
      <c r="J62" s="125" t="str">
        <f>IFERROR(VLOOKUP($I62,eラーニング一覧!$C$4:$G$159,2,0),"")</f>
        <v/>
      </c>
      <c r="K62" s="133" t="str">
        <f>IFERROR(VLOOKUP($I62,eラーニング一覧!$C$4:$G$159,3,0),"")</f>
        <v/>
      </c>
      <c r="L62" s="97" t="str">
        <f>IFERROR(VLOOKUP($I62,eラーニング一覧!$C$4:$G$159,4,0),"")</f>
        <v/>
      </c>
      <c r="M62" s="130"/>
      <c r="N62" s="125" t="str">
        <f>IFERROR(VLOOKUP($M62,eラーニング一覧!$C$4:$G$159,2,0),"")</f>
        <v/>
      </c>
      <c r="O62" s="133" t="str">
        <f>IFERROR(VLOOKUP($M62,eラーニング一覧!$C$4:$G$159,3,0),"")</f>
        <v/>
      </c>
      <c r="P62" s="97" t="str">
        <f>IFERROR(VLOOKUP($M62,eラーニング一覧!$C$4:$G$159,4,0),"")</f>
        <v/>
      </c>
      <c r="Q62" s="130"/>
      <c r="R62" s="125" t="str">
        <f>IFERROR(VLOOKUP($Q62,eラーニング一覧!$C$4:$G$159,2,0),"")</f>
        <v/>
      </c>
      <c r="S62" s="133" t="str">
        <f>IFERROR(VLOOKUP($Q62,eラーニング一覧!$C$4:$G$159,3,0),"")</f>
        <v/>
      </c>
      <c r="T62" s="97" t="str">
        <f>IFERROR(VLOOKUP($Q62,eラーニング一覧!$C$4:$G$159,4,0),"")</f>
        <v/>
      </c>
      <c r="U62" s="130"/>
      <c r="V62" s="125" t="str">
        <f>IFERROR(VLOOKUP($U62,eラーニング一覧!$C$4:$G$159,2,0),"")</f>
        <v/>
      </c>
      <c r="W62" s="133" t="str">
        <f>IFERROR(VLOOKUP($U62,eラーニング一覧!$C$4:$G$159,3,0),"")</f>
        <v/>
      </c>
      <c r="X62" s="97" t="str">
        <f>IFERROR(VLOOKUP($U62,eラーニング一覧!$C$4:$G$159,4,0),"")</f>
        <v/>
      </c>
      <c r="Y62" s="130"/>
      <c r="Z62" s="125" t="str">
        <f>IFERROR(VLOOKUP($Y62,eラーニング一覧!$C$4:$G$159,2,0),"")</f>
        <v/>
      </c>
      <c r="AA62" s="133" t="str">
        <f>IFERROR(VLOOKUP($Y62,eラーニング一覧!$C$4:$G$159,3,0),"")</f>
        <v/>
      </c>
      <c r="AB62" s="97" t="str">
        <f>IFERROR(VLOOKUP($Y62,eラーニング一覧!$C$4:$G$159,4,0),"")</f>
        <v/>
      </c>
    </row>
    <row r="63" spans="2:28" x14ac:dyDescent="0.2">
      <c r="B63" s="97">
        <f t="shared" si="0"/>
        <v>57</v>
      </c>
      <c r="C63" s="101"/>
      <c r="D63" s="101"/>
      <c r="E63" s="130"/>
      <c r="F63" s="125" t="str">
        <f>IFERROR(VLOOKUP($E63,eラーニング一覧!$C$4:$G$159,2,0),"")</f>
        <v/>
      </c>
      <c r="G63" s="133" t="str">
        <f>IFERROR(VLOOKUP($E63,eラーニング一覧!$C$4:$G$159,3,0),"")</f>
        <v/>
      </c>
      <c r="H63" s="97" t="str">
        <f>IFERROR(VLOOKUP($E63,eラーニング一覧!$C$4:$G$159,4,0),"")</f>
        <v/>
      </c>
      <c r="I63" s="130"/>
      <c r="J63" s="125" t="str">
        <f>IFERROR(VLOOKUP($I63,eラーニング一覧!$C$4:$G$159,2,0),"")</f>
        <v/>
      </c>
      <c r="K63" s="133" t="str">
        <f>IFERROR(VLOOKUP($I63,eラーニング一覧!$C$4:$G$159,3,0),"")</f>
        <v/>
      </c>
      <c r="L63" s="97" t="str">
        <f>IFERROR(VLOOKUP($I63,eラーニング一覧!$C$4:$G$159,4,0),"")</f>
        <v/>
      </c>
      <c r="M63" s="130"/>
      <c r="N63" s="125" t="str">
        <f>IFERROR(VLOOKUP($M63,eラーニング一覧!$C$4:$G$159,2,0),"")</f>
        <v/>
      </c>
      <c r="O63" s="133" t="str">
        <f>IFERROR(VLOOKUP($M63,eラーニング一覧!$C$4:$G$159,3,0),"")</f>
        <v/>
      </c>
      <c r="P63" s="97" t="str">
        <f>IFERROR(VLOOKUP($M63,eラーニング一覧!$C$4:$G$159,4,0),"")</f>
        <v/>
      </c>
      <c r="Q63" s="130"/>
      <c r="R63" s="125" t="str">
        <f>IFERROR(VLOOKUP($Q63,eラーニング一覧!$C$4:$G$159,2,0),"")</f>
        <v/>
      </c>
      <c r="S63" s="133" t="str">
        <f>IFERROR(VLOOKUP($Q63,eラーニング一覧!$C$4:$G$159,3,0),"")</f>
        <v/>
      </c>
      <c r="T63" s="97" t="str">
        <f>IFERROR(VLOOKUP($Q63,eラーニング一覧!$C$4:$G$159,4,0),"")</f>
        <v/>
      </c>
      <c r="U63" s="130"/>
      <c r="V63" s="125" t="str">
        <f>IFERROR(VLOOKUP($U63,eラーニング一覧!$C$4:$G$159,2,0),"")</f>
        <v/>
      </c>
      <c r="W63" s="133" t="str">
        <f>IFERROR(VLOOKUP($U63,eラーニング一覧!$C$4:$G$159,3,0),"")</f>
        <v/>
      </c>
      <c r="X63" s="97" t="str">
        <f>IFERROR(VLOOKUP($U63,eラーニング一覧!$C$4:$G$159,4,0),"")</f>
        <v/>
      </c>
      <c r="Y63" s="130"/>
      <c r="Z63" s="125" t="str">
        <f>IFERROR(VLOOKUP($Y63,eラーニング一覧!$C$4:$G$159,2,0),"")</f>
        <v/>
      </c>
      <c r="AA63" s="133" t="str">
        <f>IFERROR(VLOOKUP($Y63,eラーニング一覧!$C$4:$G$159,3,0),"")</f>
        <v/>
      </c>
      <c r="AB63" s="97" t="str">
        <f>IFERROR(VLOOKUP($Y63,eラーニング一覧!$C$4:$G$159,4,0),"")</f>
        <v/>
      </c>
    </row>
    <row r="64" spans="2:28" x14ac:dyDescent="0.2">
      <c r="B64" s="97">
        <f t="shared" si="0"/>
        <v>58</v>
      </c>
      <c r="C64" s="101"/>
      <c r="D64" s="101"/>
      <c r="E64" s="130"/>
      <c r="F64" s="125" t="str">
        <f>IFERROR(VLOOKUP($E64,eラーニング一覧!$C$4:$G$159,2,0),"")</f>
        <v/>
      </c>
      <c r="G64" s="133" t="str">
        <f>IFERROR(VLOOKUP($E64,eラーニング一覧!$C$4:$G$159,3,0),"")</f>
        <v/>
      </c>
      <c r="H64" s="97" t="str">
        <f>IFERROR(VLOOKUP($E64,eラーニング一覧!$C$4:$G$159,4,0),"")</f>
        <v/>
      </c>
      <c r="I64" s="130"/>
      <c r="J64" s="125" t="str">
        <f>IFERROR(VLOOKUP($I64,eラーニング一覧!$C$4:$G$159,2,0),"")</f>
        <v/>
      </c>
      <c r="K64" s="133" t="str">
        <f>IFERROR(VLOOKUP($I64,eラーニング一覧!$C$4:$G$159,3,0),"")</f>
        <v/>
      </c>
      <c r="L64" s="97" t="str">
        <f>IFERROR(VLOOKUP($I64,eラーニング一覧!$C$4:$G$159,4,0),"")</f>
        <v/>
      </c>
      <c r="M64" s="130"/>
      <c r="N64" s="125" t="str">
        <f>IFERROR(VLOOKUP($M64,eラーニング一覧!$C$4:$G$159,2,0),"")</f>
        <v/>
      </c>
      <c r="O64" s="133" t="str">
        <f>IFERROR(VLOOKUP($M64,eラーニング一覧!$C$4:$G$159,3,0),"")</f>
        <v/>
      </c>
      <c r="P64" s="97" t="str">
        <f>IFERROR(VLOOKUP($M64,eラーニング一覧!$C$4:$G$159,4,0),"")</f>
        <v/>
      </c>
      <c r="Q64" s="130"/>
      <c r="R64" s="125" t="str">
        <f>IFERROR(VLOOKUP($Q64,eラーニング一覧!$C$4:$G$159,2,0),"")</f>
        <v/>
      </c>
      <c r="S64" s="133" t="str">
        <f>IFERROR(VLOOKUP($Q64,eラーニング一覧!$C$4:$G$159,3,0),"")</f>
        <v/>
      </c>
      <c r="T64" s="97" t="str">
        <f>IFERROR(VLOOKUP($Q64,eラーニング一覧!$C$4:$G$159,4,0),"")</f>
        <v/>
      </c>
      <c r="U64" s="130"/>
      <c r="V64" s="125" t="str">
        <f>IFERROR(VLOOKUP($U64,eラーニング一覧!$C$4:$G$159,2,0),"")</f>
        <v/>
      </c>
      <c r="W64" s="133" t="str">
        <f>IFERROR(VLOOKUP($U64,eラーニング一覧!$C$4:$G$159,3,0),"")</f>
        <v/>
      </c>
      <c r="X64" s="97" t="str">
        <f>IFERROR(VLOOKUP($U64,eラーニング一覧!$C$4:$G$159,4,0),"")</f>
        <v/>
      </c>
      <c r="Y64" s="130"/>
      <c r="Z64" s="125" t="str">
        <f>IFERROR(VLOOKUP($Y64,eラーニング一覧!$C$4:$G$159,2,0),"")</f>
        <v/>
      </c>
      <c r="AA64" s="133" t="str">
        <f>IFERROR(VLOOKUP($Y64,eラーニング一覧!$C$4:$G$159,3,0),"")</f>
        <v/>
      </c>
      <c r="AB64" s="97" t="str">
        <f>IFERROR(VLOOKUP($Y64,eラーニング一覧!$C$4:$G$159,4,0),"")</f>
        <v/>
      </c>
    </row>
    <row r="65" spans="2:28" x14ac:dyDescent="0.2">
      <c r="B65" s="97">
        <f t="shared" si="0"/>
        <v>59</v>
      </c>
      <c r="C65" s="101"/>
      <c r="D65" s="101"/>
      <c r="E65" s="130"/>
      <c r="F65" s="125" t="str">
        <f>IFERROR(VLOOKUP($E65,eラーニング一覧!$C$4:$G$159,2,0),"")</f>
        <v/>
      </c>
      <c r="G65" s="133" t="str">
        <f>IFERROR(VLOOKUP($E65,eラーニング一覧!$C$4:$G$159,3,0),"")</f>
        <v/>
      </c>
      <c r="H65" s="97" t="str">
        <f>IFERROR(VLOOKUP($E65,eラーニング一覧!$C$4:$G$159,4,0),"")</f>
        <v/>
      </c>
      <c r="I65" s="130"/>
      <c r="J65" s="125" t="str">
        <f>IFERROR(VLOOKUP($I65,eラーニング一覧!$C$4:$G$159,2,0),"")</f>
        <v/>
      </c>
      <c r="K65" s="133" t="str">
        <f>IFERROR(VLOOKUP($I65,eラーニング一覧!$C$4:$G$159,3,0),"")</f>
        <v/>
      </c>
      <c r="L65" s="97" t="str">
        <f>IFERROR(VLOOKUP($I65,eラーニング一覧!$C$4:$G$159,4,0),"")</f>
        <v/>
      </c>
      <c r="M65" s="130"/>
      <c r="N65" s="125" t="str">
        <f>IFERROR(VLOOKUP($M65,eラーニング一覧!$C$4:$G$159,2,0),"")</f>
        <v/>
      </c>
      <c r="O65" s="133" t="str">
        <f>IFERROR(VLOOKUP($M65,eラーニング一覧!$C$4:$G$159,3,0),"")</f>
        <v/>
      </c>
      <c r="P65" s="97" t="str">
        <f>IFERROR(VLOOKUP($M65,eラーニング一覧!$C$4:$G$159,4,0),"")</f>
        <v/>
      </c>
      <c r="Q65" s="130"/>
      <c r="R65" s="125" t="str">
        <f>IFERROR(VLOOKUP($Q65,eラーニング一覧!$C$4:$G$159,2,0),"")</f>
        <v/>
      </c>
      <c r="S65" s="133" t="str">
        <f>IFERROR(VLOOKUP($Q65,eラーニング一覧!$C$4:$G$159,3,0),"")</f>
        <v/>
      </c>
      <c r="T65" s="97" t="str">
        <f>IFERROR(VLOOKUP($Q65,eラーニング一覧!$C$4:$G$159,4,0),"")</f>
        <v/>
      </c>
      <c r="U65" s="130"/>
      <c r="V65" s="125" t="str">
        <f>IFERROR(VLOOKUP($U65,eラーニング一覧!$C$4:$G$159,2,0),"")</f>
        <v/>
      </c>
      <c r="W65" s="133" t="str">
        <f>IFERROR(VLOOKUP($U65,eラーニング一覧!$C$4:$G$159,3,0),"")</f>
        <v/>
      </c>
      <c r="X65" s="97" t="str">
        <f>IFERROR(VLOOKUP($U65,eラーニング一覧!$C$4:$G$159,4,0),"")</f>
        <v/>
      </c>
      <c r="Y65" s="130"/>
      <c r="Z65" s="125" t="str">
        <f>IFERROR(VLOOKUP($Y65,eラーニング一覧!$C$4:$G$159,2,0),"")</f>
        <v/>
      </c>
      <c r="AA65" s="133" t="str">
        <f>IFERROR(VLOOKUP($Y65,eラーニング一覧!$C$4:$G$159,3,0),"")</f>
        <v/>
      </c>
      <c r="AB65" s="97" t="str">
        <f>IFERROR(VLOOKUP($Y65,eラーニング一覧!$C$4:$G$159,4,0),"")</f>
        <v/>
      </c>
    </row>
    <row r="66" spans="2:28" x14ac:dyDescent="0.2">
      <c r="B66" s="97">
        <f t="shared" si="0"/>
        <v>60</v>
      </c>
      <c r="C66" s="101"/>
      <c r="D66" s="101"/>
      <c r="E66" s="130"/>
      <c r="F66" s="125" t="str">
        <f>IFERROR(VLOOKUP($E66,eラーニング一覧!$C$4:$G$159,2,0),"")</f>
        <v/>
      </c>
      <c r="G66" s="133" t="str">
        <f>IFERROR(VLOOKUP($E66,eラーニング一覧!$C$4:$G$159,3,0),"")</f>
        <v/>
      </c>
      <c r="H66" s="97" t="str">
        <f>IFERROR(VLOOKUP($E66,eラーニング一覧!$C$4:$G$159,4,0),"")</f>
        <v/>
      </c>
      <c r="I66" s="130"/>
      <c r="J66" s="125" t="str">
        <f>IFERROR(VLOOKUP($I66,eラーニング一覧!$C$4:$G$159,2,0),"")</f>
        <v/>
      </c>
      <c r="K66" s="133" t="str">
        <f>IFERROR(VLOOKUP($I66,eラーニング一覧!$C$4:$G$159,3,0),"")</f>
        <v/>
      </c>
      <c r="L66" s="97" t="str">
        <f>IFERROR(VLOOKUP($I66,eラーニング一覧!$C$4:$G$159,4,0),"")</f>
        <v/>
      </c>
      <c r="M66" s="130"/>
      <c r="N66" s="125" t="str">
        <f>IFERROR(VLOOKUP($M66,eラーニング一覧!$C$4:$G$159,2,0),"")</f>
        <v/>
      </c>
      <c r="O66" s="133" t="str">
        <f>IFERROR(VLOOKUP($M66,eラーニング一覧!$C$4:$G$159,3,0),"")</f>
        <v/>
      </c>
      <c r="P66" s="97" t="str">
        <f>IFERROR(VLOOKUP($M66,eラーニング一覧!$C$4:$G$159,4,0),"")</f>
        <v/>
      </c>
      <c r="Q66" s="130"/>
      <c r="R66" s="125" t="str">
        <f>IFERROR(VLOOKUP($Q66,eラーニング一覧!$C$4:$G$159,2,0),"")</f>
        <v/>
      </c>
      <c r="S66" s="133" t="str">
        <f>IFERROR(VLOOKUP($Q66,eラーニング一覧!$C$4:$G$159,3,0),"")</f>
        <v/>
      </c>
      <c r="T66" s="97" t="str">
        <f>IFERROR(VLOOKUP($Q66,eラーニング一覧!$C$4:$G$159,4,0),"")</f>
        <v/>
      </c>
      <c r="U66" s="130"/>
      <c r="V66" s="125" t="str">
        <f>IFERROR(VLOOKUP($U66,eラーニング一覧!$C$4:$G$159,2,0),"")</f>
        <v/>
      </c>
      <c r="W66" s="133" t="str">
        <f>IFERROR(VLOOKUP($U66,eラーニング一覧!$C$4:$G$159,3,0),"")</f>
        <v/>
      </c>
      <c r="X66" s="97" t="str">
        <f>IFERROR(VLOOKUP($U66,eラーニング一覧!$C$4:$G$159,4,0),"")</f>
        <v/>
      </c>
      <c r="Y66" s="130"/>
      <c r="Z66" s="125" t="str">
        <f>IFERROR(VLOOKUP($Y66,eラーニング一覧!$C$4:$G$159,2,0),"")</f>
        <v/>
      </c>
      <c r="AA66" s="133" t="str">
        <f>IFERROR(VLOOKUP($Y66,eラーニング一覧!$C$4:$G$159,3,0),"")</f>
        <v/>
      </c>
      <c r="AB66" s="97" t="str">
        <f>IFERROR(VLOOKUP($Y66,eラーニング一覧!$C$4:$G$159,4,0),"")</f>
        <v/>
      </c>
    </row>
    <row r="67" spans="2:28" x14ac:dyDescent="0.2">
      <c r="B67" s="97">
        <f t="shared" si="0"/>
        <v>61</v>
      </c>
      <c r="C67" s="101"/>
      <c r="D67" s="101"/>
      <c r="E67" s="130"/>
      <c r="F67" s="125" t="str">
        <f>IFERROR(VLOOKUP($E67,eラーニング一覧!$C$4:$G$159,2,0),"")</f>
        <v/>
      </c>
      <c r="G67" s="133" t="str">
        <f>IFERROR(VLOOKUP($E67,eラーニング一覧!$C$4:$G$159,3,0),"")</f>
        <v/>
      </c>
      <c r="H67" s="97" t="str">
        <f>IFERROR(VLOOKUP($E67,eラーニング一覧!$C$4:$G$159,4,0),"")</f>
        <v/>
      </c>
      <c r="I67" s="130"/>
      <c r="J67" s="125" t="str">
        <f>IFERROR(VLOOKUP($I67,eラーニング一覧!$C$4:$G$159,2,0),"")</f>
        <v/>
      </c>
      <c r="K67" s="133" t="str">
        <f>IFERROR(VLOOKUP($I67,eラーニング一覧!$C$4:$G$159,3,0),"")</f>
        <v/>
      </c>
      <c r="L67" s="97" t="str">
        <f>IFERROR(VLOOKUP($I67,eラーニング一覧!$C$4:$G$159,4,0),"")</f>
        <v/>
      </c>
      <c r="M67" s="130"/>
      <c r="N67" s="125" t="str">
        <f>IFERROR(VLOOKUP($M67,eラーニング一覧!$C$4:$G$159,2,0),"")</f>
        <v/>
      </c>
      <c r="O67" s="133" t="str">
        <f>IFERROR(VLOOKUP($M67,eラーニング一覧!$C$4:$G$159,3,0),"")</f>
        <v/>
      </c>
      <c r="P67" s="97" t="str">
        <f>IFERROR(VLOOKUP($M67,eラーニング一覧!$C$4:$G$159,4,0),"")</f>
        <v/>
      </c>
      <c r="Q67" s="130"/>
      <c r="R67" s="125" t="str">
        <f>IFERROR(VLOOKUP($Q67,eラーニング一覧!$C$4:$G$159,2,0),"")</f>
        <v/>
      </c>
      <c r="S67" s="133" t="str">
        <f>IFERROR(VLOOKUP($Q67,eラーニング一覧!$C$4:$G$159,3,0),"")</f>
        <v/>
      </c>
      <c r="T67" s="97" t="str">
        <f>IFERROR(VLOOKUP($Q67,eラーニング一覧!$C$4:$G$159,4,0),"")</f>
        <v/>
      </c>
      <c r="U67" s="130"/>
      <c r="V67" s="125" t="str">
        <f>IFERROR(VLOOKUP($U67,eラーニング一覧!$C$4:$G$159,2,0),"")</f>
        <v/>
      </c>
      <c r="W67" s="133" t="str">
        <f>IFERROR(VLOOKUP($U67,eラーニング一覧!$C$4:$G$159,3,0),"")</f>
        <v/>
      </c>
      <c r="X67" s="97" t="str">
        <f>IFERROR(VLOOKUP($U67,eラーニング一覧!$C$4:$G$159,4,0),"")</f>
        <v/>
      </c>
      <c r="Y67" s="130"/>
      <c r="Z67" s="125" t="str">
        <f>IFERROR(VLOOKUP($Y67,eラーニング一覧!$C$4:$G$159,2,0),"")</f>
        <v/>
      </c>
      <c r="AA67" s="133" t="str">
        <f>IFERROR(VLOOKUP($Y67,eラーニング一覧!$C$4:$G$159,3,0),"")</f>
        <v/>
      </c>
      <c r="AB67" s="97" t="str">
        <f>IFERROR(VLOOKUP($Y67,eラーニング一覧!$C$4:$G$159,4,0),"")</f>
        <v/>
      </c>
    </row>
    <row r="68" spans="2:28" x14ac:dyDescent="0.2">
      <c r="B68" s="97">
        <f t="shared" si="0"/>
        <v>62</v>
      </c>
      <c r="C68" s="101"/>
      <c r="D68" s="101"/>
      <c r="E68" s="130"/>
      <c r="F68" s="125" t="str">
        <f>IFERROR(VLOOKUP($E68,eラーニング一覧!$C$4:$G$159,2,0),"")</f>
        <v/>
      </c>
      <c r="G68" s="133" t="str">
        <f>IFERROR(VLOOKUP($E68,eラーニング一覧!$C$4:$G$159,3,0),"")</f>
        <v/>
      </c>
      <c r="H68" s="97" t="str">
        <f>IFERROR(VLOOKUP($E68,eラーニング一覧!$C$4:$G$159,4,0),"")</f>
        <v/>
      </c>
      <c r="I68" s="130"/>
      <c r="J68" s="125" t="str">
        <f>IFERROR(VLOOKUP($I68,eラーニング一覧!$C$4:$G$159,2,0),"")</f>
        <v/>
      </c>
      <c r="K68" s="133" t="str">
        <f>IFERROR(VLOOKUP($I68,eラーニング一覧!$C$4:$G$159,3,0),"")</f>
        <v/>
      </c>
      <c r="L68" s="97" t="str">
        <f>IFERROR(VLOOKUP($I68,eラーニング一覧!$C$4:$G$159,4,0),"")</f>
        <v/>
      </c>
      <c r="M68" s="130"/>
      <c r="N68" s="125" t="str">
        <f>IFERROR(VLOOKUP($M68,eラーニング一覧!$C$4:$G$159,2,0),"")</f>
        <v/>
      </c>
      <c r="O68" s="133" t="str">
        <f>IFERROR(VLOOKUP($M68,eラーニング一覧!$C$4:$G$159,3,0),"")</f>
        <v/>
      </c>
      <c r="P68" s="97" t="str">
        <f>IFERROR(VLOOKUP($M68,eラーニング一覧!$C$4:$G$159,4,0),"")</f>
        <v/>
      </c>
      <c r="Q68" s="130"/>
      <c r="R68" s="125" t="str">
        <f>IFERROR(VLOOKUP($Q68,eラーニング一覧!$C$4:$G$159,2,0),"")</f>
        <v/>
      </c>
      <c r="S68" s="133" t="str">
        <f>IFERROR(VLOOKUP($Q68,eラーニング一覧!$C$4:$G$159,3,0),"")</f>
        <v/>
      </c>
      <c r="T68" s="97" t="str">
        <f>IFERROR(VLOOKUP($Q68,eラーニング一覧!$C$4:$G$159,4,0),"")</f>
        <v/>
      </c>
      <c r="U68" s="130"/>
      <c r="V68" s="125" t="str">
        <f>IFERROR(VLOOKUP($U68,eラーニング一覧!$C$4:$G$159,2,0),"")</f>
        <v/>
      </c>
      <c r="W68" s="133" t="str">
        <f>IFERROR(VLOOKUP($U68,eラーニング一覧!$C$4:$G$159,3,0),"")</f>
        <v/>
      </c>
      <c r="X68" s="97" t="str">
        <f>IFERROR(VLOOKUP($U68,eラーニング一覧!$C$4:$G$159,4,0),"")</f>
        <v/>
      </c>
      <c r="Y68" s="130"/>
      <c r="Z68" s="125" t="str">
        <f>IFERROR(VLOOKUP($Y68,eラーニング一覧!$C$4:$G$159,2,0),"")</f>
        <v/>
      </c>
      <c r="AA68" s="133" t="str">
        <f>IFERROR(VLOOKUP($Y68,eラーニング一覧!$C$4:$G$159,3,0),"")</f>
        <v/>
      </c>
      <c r="AB68" s="97" t="str">
        <f>IFERROR(VLOOKUP($Y68,eラーニング一覧!$C$4:$G$159,4,0),"")</f>
        <v/>
      </c>
    </row>
    <row r="69" spans="2:28" x14ac:dyDescent="0.2">
      <c r="B69" s="97">
        <f t="shared" si="0"/>
        <v>63</v>
      </c>
      <c r="C69" s="101"/>
      <c r="D69" s="101"/>
      <c r="E69" s="130"/>
      <c r="F69" s="125" t="str">
        <f>IFERROR(VLOOKUP($E69,eラーニング一覧!$C$4:$G$159,2,0),"")</f>
        <v/>
      </c>
      <c r="G69" s="133" t="str">
        <f>IFERROR(VLOOKUP($E69,eラーニング一覧!$C$4:$G$159,3,0),"")</f>
        <v/>
      </c>
      <c r="H69" s="97" t="str">
        <f>IFERROR(VLOOKUP($E69,eラーニング一覧!$C$4:$G$159,4,0),"")</f>
        <v/>
      </c>
      <c r="I69" s="130"/>
      <c r="J69" s="125" t="str">
        <f>IFERROR(VLOOKUP($I69,eラーニング一覧!$C$4:$G$159,2,0),"")</f>
        <v/>
      </c>
      <c r="K69" s="133" t="str">
        <f>IFERROR(VLOOKUP($I69,eラーニング一覧!$C$4:$G$159,3,0),"")</f>
        <v/>
      </c>
      <c r="L69" s="97" t="str">
        <f>IFERROR(VLOOKUP($I69,eラーニング一覧!$C$4:$G$159,4,0),"")</f>
        <v/>
      </c>
      <c r="M69" s="130"/>
      <c r="N69" s="125" t="str">
        <f>IFERROR(VLOOKUP($M69,eラーニング一覧!$C$4:$G$159,2,0),"")</f>
        <v/>
      </c>
      <c r="O69" s="133" t="str">
        <f>IFERROR(VLOOKUP($M69,eラーニング一覧!$C$4:$G$159,3,0),"")</f>
        <v/>
      </c>
      <c r="P69" s="97" t="str">
        <f>IFERROR(VLOOKUP($M69,eラーニング一覧!$C$4:$G$159,4,0),"")</f>
        <v/>
      </c>
      <c r="Q69" s="130"/>
      <c r="R69" s="125" t="str">
        <f>IFERROR(VLOOKUP($Q69,eラーニング一覧!$C$4:$G$159,2,0),"")</f>
        <v/>
      </c>
      <c r="S69" s="133" t="str">
        <f>IFERROR(VLOOKUP($Q69,eラーニング一覧!$C$4:$G$159,3,0),"")</f>
        <v/>
      </c>
      <c r="T69" s="97" t="str">
        <f>IFERROR(VLOOKUP($Q69,eラーニング一覧!$C$4:$G$159,4,0),"")</f>
        <v/>
      </c>
      <c r="U69" s="130"/>
      <c r="V69" s="125" t="str">
        <f>IFERROR(VLOOKUP($U69,eラーニング一覧!$C$4:$G$159,2,0),"")</f>
        <v/>
      </c>
      <c r="W69" s="133" t="str">
        <f>IFERROR(VLOOKUP($U69,eラーニング一覧!$C$4:$G$159,3,0),"")</f>
        <v/>
      </c>
      <c r="X69" s="97" t="str">
        <f>IFERROR(VLOOKUP($U69,eラーニング一覧!$C$4:$G$159,4,0),"")</f>
        <v/>
      </c>
      <c r="Y69" s="130"/>
      <c r="Z69" s="125" t="str">
        <f>IFERROR(VLOOKUP($Y69,eラーニング一覧!$C$4:$G$159,2,0),"")</f>
        <v/>
      </c>
      <c r="AA69" s="133" t="str">
        <f>IFERROR(VLOOKUP($Y69,eラーニング一覧!$C$4:$G$159,3,0),"")</f>
        <v/>
      </c>
      <c r="AB69" s="97" t="str">
        <f>IFERROR(VLOOKUP($Y69,eラーニング一覧!$C$4:$G$159,4,0),"")</f>
        <v/>
      </c>
    </row>
    <row r="70" spans="2:28" x14ac:dyDescent="0.2">
      <c r="B70" s="97">
        <f t="shared" si="0"/>
        <v>64</v>
      </c>
      <c r="C70" s="101"/>
      <c r="D70" s="101"/>
      <c r="E70" s="130"/>
      <c r="F70" s="125" t="str">
        <f>IFERROR(VLOOKUP($E70,eラーニング一覧!$C$4:$G$159,2,0),"")</f>
        <v/>
      </c>
      <c r="G70" s="133" t="str">
        <f>IFERROR(VLOOKUP($E70,eラーニング一覧!$C$4:$G$159,3,0),"")</f>
        <v/>
      </c>
      <c r="H70" s="97" t="str">
        <f>IFERROR(VLOOKUP($E70,eラーニング一覧!$C$4:$G$159,4,0),"")</f>
        <v/>
      </c>
      <c r="I70" s="130"/>
      <c r="J70" s="125" t="str">
        <f>IFERROR(VLOOKUP($I70,eラーニング一覧!$C$4:$G$159,2,0),"")</f>
        <v/>
      </c>
      <c r="K70" s="133" t="str">
        <f>IFERROR(VLOOKUP($I70,eラーニング一覧!$C$4:$G$159,3,0),"")</f>
        <v/>
      </c>
      <c r="L70" s="97" t="str">
        <f>IFERROR(VLOOKUP($I70,eラーニング一覧!$C$4:$G$159,4,0),"")</f>
        <v/>
      </c>
      <c r="M70" s="130"/>
      <c r="N70" s="125" t="str">
        <f>IFERROR(VLOOKUP($M70,eラーニング一覧!$C$4:$G$159,2,0),"")</f>
        <v/>
      </c>
      <c r="O70" s="133" t="str">
        <f>IFERROR(VLOOKUP($M70,eラーニング一覧!$C$4:$G$159,3,0),"")</f>
        <v/>
      </c>
      <c r="P70" s="97" t="str">
        <f>IFERROR(VLOOKUP($M70,eラーニング一覧!$C$4:$G$159,4,0),"")</f>
        <v/>
      </c>
      <c r="Q70" s="130"/>
      <c r="R70" s="125" t="str">
        <f>IFERROR(VLOOKUP($Q70,eラーニング一覧!$C$4:$G$159,2,0),"")</f>
        <v/>
      </c>
      <c r="S70" s="133" t="str">
        <f>IFERROR(VLOOKUP($Q70,eラーニング一覧!$C$4:$G$159,3,0),"")</f>
        <v/>
      </c>
      <c r="T70" s="97" t="str">
        <f>IFERROR(VLOOKUP($Q70,eラーニング一覧!$C$4:$G$159,4,0),"")</f>
        <v/>
      </c>
      <c r="U70" s="130"/>
      <c r="V70" s="125" t="str">
        <f>IFERROR(VLOOKUP($U70,eラーニング一覧!$C$4:$G$159,2,0),"")</f>
        <v/>
      </c>
      <c r="W70" s="133" t="str">
        <f>IFERROR(VLOOKUP($U70,eラーニング一覧!$C$4:$G$159,3,0),"")</f>
        <v/>
      </c>
      <c r="X70" s="97" t="str">
        <f>IFERROR(VLOOKUP($U70,eラーニング一覧!$C$4:$G$159,4,0),"")</f>
        <v/>
      </c>
      <c r="Y70" s="130"/>
      <c r="Z70" s="125" t="str">
        <f>IFERROR(VLOOKUP($Y70,eラーニング一覧!$C$4:$G$159,2,0),"")</f>
        <v/>
      </c>
      <c r="AA70" s="133" t="str">
        <f>IFERROR(VLOOKUP($Y70,eラーニング一覧!$C$4:$G$159,3,0),"")</f>
        <v/>
      </c>
      <c r="AB70" s="97" t="str">
        <f>IFERROR(VLOOKUP($Y70,eラーニング一覧!$C$4:$G$159,4,0),"")</f>
        <v/>
      </c>
    </row>
    <row r="71" spans="2:28" x14ac:dyDescent="0.2">
      <c r="B71" s="97">
        <f t="shared" si="0"/>
        <v>65</v>
      </c>
      <c r="C71" s="101"/>
      <c r="D71" s="101"/>
      <c r="E71" s="130"/>
      <c r="F71" s="125" t="str">
        <f>IFERROR(VLOOKUP($E71,eラーニング一覧!$C$4:$G$159,2,0),"")</f>
        <v/>
      </c>
      <c r="G71" s="133" t="str">
        <f>IFERROR(VLOOKUP($E71,eラーニング一覧!$C$4:$G$159,3,0),"")</f>
        <v/>
      </c>
      <c r="H71" s="97" t="str">
        <f>IFERROR(VLOOKUP($E71,eラーニング一覧!$C$4:$G$159,4,0),"")</f>
        <v/>
      </c>
      <c r="I71" s="130"/>
      <c r="J71" s="125" t="str">
        <f>IFERROR(VLOOKUP($I71,eラーニング一覧!$C$4:$G$159,2,0),"")</f>
        <v/>
      </c>
      <c r="K71" s="133" t="str">
        <f>IFERROR(VLOOKUP($I71,eラーニング一覧!$C$4:$G$159,3,0),"")</f>
        <v/>
      </c>
      <c r="L71" s="97" t="str">
        <f>IFERROR(VLOOKUP($I71,eラーニング一覧!$C$4:$G$159,4,0),"")</f>
        <v/>
      </c>
      <c r="M71" s="130"/>
      <c r="N71" s="125" t="str">
        <f>IFERROR(VLOOKUP($M71,eラーニング一覧!$C$4:$G$159,2,0),"")</f>
        <v/>
      </c>
      <c r="O71" s="133" t="str">
        <f>IFERROR(VLOOKUP($M71,eラーニング一覧!$C$4:$G$159,3,0),"")</f>
        <v/>
      </c>
      <c r="P71" s="97" t="str">
        <f>IFERROR(VLOOKUP($M71,eラーニング一覧!$C$4:$G$159,4,0),"")</f>
        <v/>
      </c>
      <c r="Q71" s="130"/>
      <c r="R71" s="125" t="str">
        <f>IFERROR(VLOOKUP($Q71,eラーニング一覧!$C$4:$G$159,2,0),"")</f>
        <v/>
      </c>
      <c r="S71" s="133" t="str">
        <f>IFERROR(VLOOKUP($Q71,eラーニング一覧!$C$4:$G$159,3,0),"")</f>
        <v/>
      </c>
      <c r="T71" s="97" t="str">
        <f>IFERROR(VLOOKUP($Q71,eラーニング一覧!$C$4:$G$159,4,0),"")</f>
        <v/>
      </c>
      <c r="U71" s="130"/>
      <c r="V71" s="125" t="str">
        <f>IFERROR(VLOOKUP($U71,eラーニング一覧!$C$4:$G$159,2,0),"")</f>
        <v/>
      </c>
      <c r="W71" s="133" t="str">
        <f>IFERROR(VLOOKUP($U71,eラーニング一覧!$C$4:$G$159,3,0),"")</f>
        <v/>
      </c>
      <c r="X71" s="97" t="str">
        <f>IFERROR(VLOOKUP($U71,eラーニング一覧!$C$4:$G$159,4,0),"")</f>
        <v/>
      </c>
      <c r="Y71" s="130"/>
      <c r="Z71" s="125" t="str">
        <f>IFERROR(VLOOKUP($Y71,eラーニング一覧!$C$4:$G$159,2,0),"")</f>
        <v/>
      </c>
      <c r="AA71" s="133" t="str">
        <f>IFERROR(VLOOKUP($Y71,eラーニング一覧!$C$4:$G$159,3,0),"")</f>
        <v/>
      </c>
      <c r="AB71" s="97" t="str">
        <f>IFERROR(VLOOKUP($Y71,eラーニング一覧!$C$4:$G$159,4,0),"")</f>
        <v/>
      </c>
    </row>
    <row r="72" spans="2:28" x14ac:dyDescent="0.2">
      <c r="B72" s="97">
        <f t="shared" ref="B72:B106" si="1">ROW()-6</f>
        <v>66</v>
      </c>
      <c r="C72" s="101"/>
      <c r="D72" s="101"/>
      <c r="E72" s="130"/>
      <c r="F72" s="125" t="str">
        <f>IFERROR(VLOOKUP($E72,eラーニング一覧!$C$4:$G$159,2,0),"")</f>
        <v/>
      </c>
      <c r="G72" s="133" t="str">
        <f>IFERROR(VLOOKUP($E72,eラーニング一覧!$C$4:$G$159,3,0),"")</f>
        <v/>
      </c>
      <c r="H72" s="97" t="str">
        <f>IFERROR(VLOOKUP($E72,eラーニング一覧!$C$4:$G$159,4,0),"")</f>
        <v/>
      </c>
      <c r="I72" s="130"/>
      <c r="J72" s="125" t="str">
        <f>IFERROR(VLOOKUP($I72,eラーニング一覧!$C$4:$G$159,2,0),"")</f>
        <v/>
      </c>
      <c r="K72" s="133" t="str">
        <f>IFERROR(VLOOKUP($I72,eラーニング一覧!$C$4:$G$159,3,0),"")</f>
        <v/>
      </c>
      <c r="L72" s="97" t="str">
        <f>IFERROR(VLOOKUP($I72,eラーニング一覧!$C$4:$G$159,4,0),"")</f>
        <v/>
      </c>
      <c r="M72" s="130"/>
      <c r="N72" s="125" t="str">
        <f>IFERROR(VLOOKUP($M72,eラーニング一覧!$C$4:$G$159,2,0),"")</f>
        <v/>
      </c>
      <c r="O72" s="133" t="str">
        <f>IFERROR(VLOOKUP($M72,eラーニング一覧!$C$4:$G$159,3,0),"")</f>
        <v/>
      </c>
      <c r="P72" s="97" t="str">
        <f>IFERROR(VLOOKUP($M72,eラーニング一覧!$C$4:$G$159,4,0),"")</f>
        <v/>
      </c>
      <c r="Q72" s="130"/>
      <c r="R72" s="125" t="str">
        <f>IFERROR(VLOOKUP($Q72,eラーニング一覧!$C$4:$G$159,2,0),"")</f>
        <v/>
      </c>
      <c r="S72" s="133" t="str">
        <f>IFERROR(VLOOKUP($Q72,eラーニング一覧!$C$4:$G$159,3,0),"")</f>
        <v/>
      </c>
      <c r="T72" s="97" t="str">
        <f>IFERROR(VLOOKUP($Q72,eラーニング一覧!$C$4:$G$159,4,0),"")</f>
        <v/>
      </c>
      <c r="U72" s="130"/>
      <c r="V72" s="125" t="str">
        <f>IFERROR(VLOOKUP($U72,eラーニング一覧!$C$4:$G$159,2,0),"")</f>
        <v/>
      </c>
      <c r="W72" s="133" t="str">
        <f>IFERROR(VLOOKUP($U72,eラーニング一覧!$C$4:$G$159,3,0),"")</f>
        <v/>
      </c>
      <c r="X72" s="97" t="str">
        <f>IFERROR(VLOOKUP($U72,eラーニング一覧!$C$4:$G$159,4,0),"")</f>
        <v/>
      </c>
      <c r="Y72" s="130"/>
      <c r="Z72" s="125" t="str">
        <f>IFERROR(VLOOKUP($Y72,eラーニング一覧!$C$4:$G$159,2,0),"")</f>
        <v/>
      </c>
      <c r="AA72" s="133" t="str">
        <f>IFERROR(VLOOKUP($Y72,eラーニング一覧!$C$4:$G$159,3,0),"")</f>
        <v/>
      </c>
      <c r="AB72" s="97" t="str">
        <f>IFERROR(VLOOKUP($Y72,eラーニング一覧!$C$4:$G$159,4,0),"")</f>
        <v/>
      </c>
    </row>
    <row r="73" spans="2:28" x14ac:dyDescent="0.2">
      <c r="B73" s="97">
        <f t="shared" si="1"/>
        <v>67</v>
      </c>
      <c r="C73" s="101"/>
      <c r="D73" s="101"/>
      <c r="E73" s="130"/>
      <c r="F73" s="125" t="str">
        <f>IFERROR(VLOOKUP($E73,eラーニング一覧!$C$4:$G$159,2,0),"")</f>
        <v/>
      </c>
      <c r="G73" s="133" t="str">
        <f>IFERROR(VLOOKUP($E73,eラーニング一覧!$C$4:$G$159,3,0),"")</f>
        <v/>
      </c>
      <c r="H73" s="97" t="str">
        <f>IFERROR(VLOOKUP($E73,eラーニング一覧!$C$4:$G$159,4,0),"")</f>
        <v/>
      </c>
      <c r="I73" s="130"/>
      <c r="J73" s="125" t="str">
        <f>IFERROR(VLOOKUP($I73,eラーニング一覧!$C$4:$G$159,2,0),"")</f>
        <v/>
      </c>
      <c r="K73" s="133" t="str">
        <f>IFERROR(VLOOKUP($I73,eラーニング一覧!$C$4:$G$159,3,0),"")</f>
        <v/>
      </c>
      <c r="L73" s="97" t="str">
        <f>IFERROR(VLOOKUP($I73,eラーニング一覧!$C$4:$G$159,4,0),"")</f>
        <v/>
      </c>
      <c r="M73" s="130"/>
      <c r="N73" s="125" t="str">
        <f>IFERROR(VLOOKUP($M73,eラーニング一覧!$C$4:$G$159,2,0),"")</f>
        <v/>
      </c>
      <c r="O73" s="133" t="str">
        <f>IFERROR(VLOOKUP($M73,eラーニング一覧!$C$4:$G$159,3,0),"")</f>
        <v/>
      </c>
      <c r="P73" s="97" t="str">
        <f>IFERROR(VLOOKUP($M73,eラーニング一覧!$C$4:$G$159,4,0),"")</f>
        <v/>
      </c>
      <c r="Q73" s="130"/>
      <c r="R73" s="125" t="str">
        <f>IFERROR(VLOOKUP($Q73,eラーニング一覧!$C$4:$G$159,2,0),"")</f>
        <v/>
      </c>
      <c r="S73" s="133" t="str">
        <f>IFERROR(VLOOKUP($Q73,eラーニング一覧!$C$4:$G$159,3,0),"")</f>
        <v/>
      </c>
      <c r="T73" s="97" t="str">
        <f>IFERROR(VLOOKUP($Q73,eラーニング一覧!$C$4:$G$159,4,0),"")</f>
        <v/>
      </c>
      <c r="U73" s="130"/>
      <c r="V73" s="125" t="str">
        <f>IFERROR(VLOOKUP($U73,eラーニング一覧!$C$4:$G$159,2,0),"")</f>
        <v/>
      </c>
      <c r="W73" s="133" t="str">
        <f>IFERROR(VLOOKUP($U73,eラーニング一覧!$C$4:$G$159,3,0),"")</f>
        <v/>
      </c>
      <c r="X73" s="97" t="str">
        <f>IFERROR(VLOOKUP($U73,eラーニング一覧!$C$4:$G$159,4,0),"")</f>
        <v/>
      </c>
      <c r="Y73" s="130"/>
      <c r="Z73" s="125" t="str">
        <f>IFERROR(VLOOKUP($Y73,eラーニング一覧!$C$4:$G$159,2,0),"")</f>
        <v/>
      </c>
      <c r="AA73" s="133" t="str">
        <f>IFERROR(VLOOKUP($Y73,eラーニング一覧!$C$4:$G$159,3,0),"")</f>
        <v/>
      </c>
      <c r="AB73" s="97" t="str">
        <f>IFERROR(VLOOKUP($Y73,eラーニング一覧!$C$4:$G$159,4,0),"")</f>
        <v/>
      </c>
    </row>
    <row r="74" spans="2:28" x14ac:dyDescent="0.2">
      <c r="B74" s="97">
        <f t="shared" si="1"/>
        <v>68</v>
      </c>
      <c r="C74" s="101"/>
      <c r="D74" s="101"/>
      <c r="E74" s="130"/>
      <c r="F74" s="125" t="str">
        <f>IFERROR(VLOOKUP($E74,eラーニング一覧!$C$4:$G$159,2,0),"")</f>
        <v/>
      </c>
      <c r="G74" s="133" t="str">
        <f>IFERROR(VLOOKUP($E74,eラーニング一覧!$C$4:$G$159,3,0),"")</f>
        <v/>
      </c>
      <c r="H74" s="97" t="str">
        <f>IFERROR(VLOOKUP($E74,eラーニング一覧!$C$4:$G$159,4,0),"")</f>
        <v/>
      </c>
      <c r="I74" s="130"/>
      <c r="J74" s="125" t="str">
        <f>IFERROR(VLOOKUP($I74,eラーニング一覧!$C$4:$G$159,2,0),"")</f>
        <v/>
      </c>
      <c r="K74" s="133" t="str">
        <f>IFERROR(VLOOKUP($I74,eラーニング一覧!$C$4:$G$159,3,0),"")</f>
        <v/>
      </c>
      <c r="L74" s="97" t="str">
        <f>IFERROR(VLOOKUP($I74,eラーニング一覧!$C$4:$G$159,4,0),"")</f>
        <v/>
      </c>
      <c r="M74" s="130"/>
      <c r="N74" s="125" t="str">
        <f>IFERROR(VLOOKUP($M74,eラーニング一覧!$C$4:$G$159,2,0),"")</f>
        <v/>
      </c>
      <c r="O74" s="133" t="str">
        <f>IFERROR(VLOOKUP($M74,eラーニング一覧!$C$4:$G$159,3,0),"")</f>
        <v/>
      </c>
      <c r="P74" s="97" t="str">
        <f>IFERROR(VLOOKUP($M74,eラーニング一覧!$C$4:$G$159,4,0),"")</f>
        <v/>
      </c>
      <c r="Q74" s="130"/>
      <c r="R74" s="125" t="str">
        <f>IFERROR(VLOOKUP($Q74,eラーニング一覧!$C$4:$G$159,2,0),"")</f>
        <v/>
      </c>
      <c r="S74" s="133" t="str">
        <f>IFERROR(VLOOKUP($Q74,eラーニング一覧!$C$4:$G$159,3,0),"")</f>
        <v/>
      </c>
      <c r="T74" s="97" t="str">
        <f>IFERROR(VLOOKUP($Q74,eラーニング一覧!$C$4:$G$159,4,0),"")</f>
        <v/>
      </c>
      <c r="U74" s="130"/>
      <c r="V74" s="125" t="str">
        <f>IFERROR(VLOOKUP($U74,eラーニング一覧!$C$4:$G$159,2,0),"")</f>
        <v/>
      </c>
      <c r="W74" s="133" t="str">
        <f>IFERROR(VLOOKUP($U74,eラーニング一覧!$C$4:$G$159,3,0),"")</f>
        <v/>
      </c>
      <c r="X74" s="97" t="str">
        <f>IFERROR(VLOOKUP($U74,eラーニング一覧!$C$4:$G$159,4,0),"")</f>
        <v/>
      </c>
      <c r="Y74" s="130"/>
      <c r="Z74" s="125" t="str">
        <f>IFERROR(VLOOKUP($Y74,eラーニング一覧!$C$4:$G$159,2,0),"")</f>
        <v/>
      </c>
      <c r="AA74" s="133" t="str">
        <f>IFERROR(VLOOKUP($Y74,eラーニング一覧!$C$4:$G$159,3,0),"")</f>
        <v/>
      </c>
      <c r="AB74" s="97" t="str">
        <f>IFERROR(VLOOKUP($Y74,eラーニング一覧!$C$4:$G$159,4,0),"")</f>
        <v/>
      </c>
    </row>
    <row r="75" spans="2:28" x14ac:dyDescent="0.2">
      <c r="B75" s="97">
        <f t="shared" si="1"/>
        <v>69</v>
      </c>
      <c r="C75" s="101"/>
      <c r="D75" s="101"/>
      <c r="E75" s="130"/>
      <c r="F75" s="125" t="str">
        <f>IFERROR(VLOOKUP($E75,eラーニング一覧!$C$4:$G$159,2,0),"")</f>
        <v/>
      </c>
      <c r="G75" s="133" t="str">
        <f>IFERROR(VLOOKUP($E75,eラーニング一覧!$C$4:$G$159,3,0),"")</f>
        <v/>
      </c>
      <c r="H75" s="97" t="str">
        <f>IFERROR(VLOOKUP($E75,eラーニング一覧!$C$4:$G$159,4,0),"")</f>
        <v/>
      </c>
      <c r="I75" s="130"/>
      <c r="J75" s="125" t="str">
        <f>IFERROR(VLOOKUP($I75,eラーニング一覧!$C$4:$G$159,2,0),"")</f>
        <v/>
      </c>
      <c r="K75" s="133" t="str">
        <f>IFERROR(VLOOKUP($I75,eラーニング一覧!$C$4:$G$159,3,0),"")</f>
        <v/>
      </c>
      <c r="L75" s="97" t="str">
        <f>IFERROR(VLOOKUP($I75,eラーニング一覧!$C$4:$G$159,4,0),"")</f>
        <v/>
      </c>
      <c r="M75" s="130"/>
      <c r="N75" s="125" t="str">
        <f>IFERROR(VLOOKUP($M75,eラーニング一覧!$C$4:$G$159,2,0),"")</f>
        <v/>
      </c>
      <c r="O75" s="133" t="str">
        <f>IFERROR(VLOOKUP($M75,eラーニング一覧!$C$4:$G$159,3,0),"")</f>
        <v/>
      </c>
      <c r="P75" s="97" t="str">
        <f>IFERROR(VLOOKUP($M75,eラーニング一覧!$C$4:$G$159,4,0),"")</f>
        <v/>
      </c>
      <c r="Q75" s="130"/>
      <c r="R75" s="125" t="str">
        <f>IFERROR(VLOOKUP($Q75,eラーニング一覧!$C$4:$G$159,2,0),"")</f>
        <v/>
      </c>
      <c r="S75" s="133" t="str">
        <f>IFERROR(VLOOKUP($Q75,eラーニング一覧!$C$4:$G$159,3,0),"")</f>
        <v/>
      </c>
      <c r="T75" s="97" t="str">
        <f>IFERROR(VLOOKUP($Q75,eラーニング一覧!$C$4:$G$159,4,0),"")</f>
        <v/>
      </c>
      <c r="U75" s="130"/>
      <c r="V75" s="125" t="str">
        <f>IFERROR(VLOOKUP($U75,eラーニング一覧!$C$4:$G$159,2,0),"")</f>
        <v/>
      </c>
      <c r="W75" s="133" t="str">
        <f>IFERROR(VLOOKUP($U75,eラーニング一覧!$C$4:$G$159,3,0),"")</f>
        <v/>
      </c>
      <c r="X75" s="97" t="str">
        <f>IFERROR(VLOOKUP($U75,eラーニング一覧!$C$4:$G$159,4,0),"")</f>
        <v/>
      </c>
      <c r="Y75" s="130"/>
      <c r="Z75" s="125" t="str">
        <f>IFERROR(VLOOKUP($Y75,eラーニング一覧!$C$4:$G$159,2,0),"")</f>
        <v/>
      </c>
      <c r="AA75" s="133" t="str">
        <f>IFERROR(VLOOKUP($Y75,eラーニング一覧!$C$4:$G$159,3,0),"")</f>
        <v/>
      </c>
      <c r="AB75" s="97" t="str">
        <f>IFERROR(VLOOKUP($Y75,eラーニング一覧!$C$4:$G$159,4,0),"")</f>
        <v/>
      </c>
    </row>
    <row r="76" spans="2:28" x14ac:dyDescent="0.2">
      <c r="B76" s="97">
        <f t="shared" si="1"/>
        <v>70</v>
      </c>
      <c r="C76" s="101"/>
      <c r="D76" s="101"/>
      <c r="E76" s="130"/>
      <c r="F76" s="125" t="str">
        <f>IFERROR(VLOOKUP($E76,eラーニング一覧!$C$4:$G$159,2,0),"")</f>
        <v/>
      </c>
      <c r="G76" s="133" t="str">
        <f>IFERROR(VLOOKUP($E76,eラーニング一覧!$C$4:$G$159,3,0),"")</f>
        <v/>
      </c>
      <c r="H76" s="97" t="str">
        <f>IFERROR(VLOOKUP($E76,eラーニング一覧!$C$4:$G$159,4,0),"")</f>
        <v/>
      </c>
      <c r="I76" s="130"/>
      <c r="J76" s="125" t="str">
        <f>IFERROR(VLOOKUP($I76,eラーニング一覧!$C$4:$G$159,2,0),"")</f>
        <v/>
      </c>
      <c r="K76" s="133" t="str">
        <f>IFERROR(VLOOKUP($I76,eラーニング一覧!$C$4:$G$159,3,0),"")</f>
        <v/>
      </c>
      <c r="L76" s="97" t="str">
        <f>IFERROR(VLOOKUP($I76,eラーニング一覧!$C$4:$G$159,4,0),"")</f>
        <v/>
      </c>
      <c r="M76" s="130"/>
      <c r="N76" s="125" t="str">
        <f>IFERROR(VLOOKUP($M76,eラーニング一覧!$C$4:$G$159,2,0),"")</f>
        <v/>
      </c>
      <c r="O76" s="133" t="str">
        <f>IFERROR(VLOOKUP($M76,eラーニング一覧!$C$4:$G$159,3,0),"")</f>
        <v/>
      </c>
      <c r="P76" s="97" t="str">
        <f>IFERROR(VLOOKUP($M76,eラーニング一覧!$C$4:$G$159,4,0),"")</f>
        <v/>
      </c>
      <c r="Q76" s="130"/>
      <c r="R76" s="125" t="str">
        <f>IFERROR(VLOOKUP($Q76,eラーニング一覧!$C$4:$G$159,2,0),"")</f>
        <v/>
      </c>
      <c r="S76" s="133" t="str">
        <f>IFERROR(VLOOKUP($Q76,eラーニング一覧!$C$4:$G$159,3,0),"")</f>
        <v/>
      </c>
      <c r="T76" s="97" t="str">
        <f>IFERROR(VLOOKUP($Q76,eラーニング一覧!$C$4:$G$159,4,0),"")</f>
        <v/>
      </c>
      <c r="U76" s="130"/>
      <c r="V76" s="125" t="str">
        <f>IFERROR(VLOOKUP($U76,eラーニング一覧!$C$4:$G$159,2,0),"")</f>
        <v/>
      </c>
      <c r="W76" s="133" t="str">
        <f>IFERROR(VLOOKUP($U76,eラーニング一覧!$C$4:$G$159,3,0),"")</f>
        <v/>
      </c>
      <c r="X76" s="97" t="str">
        <f>IFERROR(VLOOKUP($U76,eラーニング一覧!$C$4:$G$159,4,0),"")</f>
        <v/>
      </c>
      <c r="Y76" s="130"/>
      <c r="Z76" s="125" t="str">
        <f>IFERROR(VLOOKUP($Y76,eラーニング一覧!$C$4:$G$159,2,0),"")</f>
        <v/>
      </c>
      <c r="AA76" s="133" t="str">
        <f>IFERROR(VLOOKUP($Y76,eラーニング一覧!$C$4:$G$159,3,0),"")</f>
        <v/>
      </c>
      <c r="AB76" s="97" t="str">
        <f>IFERROR(VLOOKUP($Y76,eラーニング一覧!$C$4:$G$159,4,0),"")</f>
        <v/>
      </c>
    </row>
    <row r="77" spans="2:28" x14ac:dyDescent="0.2">
      <c r="B77" s="97">
        <f t="shared" si="1"/>
        <v>71</v>
      </c>
      <c r="C77" s="101"/>
      <c r="D77" s="101"/>
      <c r="E77" s="130"/>
      <c r="F77" s="125" t="str">
        <f>IFERROR(VLOOKUP($E77,eラーニング一覧!$C$4:$G$159,2,0),"")</f>
        <v/>
      </c>
      <c r="G77" s="133" t="str">
        <f>IFERROR(VLOOKUP($E77,eラーニング一覧!$C$4:$G$159,3,0),"")</f>
        <v/>
      </c>
      <c r="H77" s="97" t="str">
        <f>IFERROR(VLOOKUP($E77,eラーニング一覧!$C$4:$G$159,4,0),"")</f>
        <v/>
      </c>
      <c r="I77" s="130"/>
      <c r="J77" s="125" t="str">
        <f>IFERROR(VLOOKUP($I77,eラーニング一覧!$C$4:$G$159,2,0),"")</f>
        <v/>
      </c>
      <c r="K77" s="133" t="str">
        <f>IFERROR(VLOOKUP($I77,eラーニング一覧!$C$4:$G$159,3,0),"")</f>
        <v/>
      </c>
      <c r="L77" s="97" t="str">
        <f>IFERROR(VLOOKUP($I77,eラーニング一覧!$C$4:$G$159,4,0),"")</f>
        <v/>
      </c>
      <c r="M77" s="130"/>
      <c r="N77" s="125" t="str">
        <f>IFERROR(VLOOKUP($M77,eラーニング一覧!$C$4:$G$159,2,0),"")</f>
        <v/>
      </c>
      <c r="O77" s="133" t="str">
        <f>IFERROR(VLOOKUP($M77,eラーニング一覧!$C$4:$G$159,3,0),"")</f>
        <v/>
      </c>
      <c r="P77" s="97" t="str">
        <f>IFERROR(VLOOKUP($M77,eラーニング一覧!$C$4:$G$159,4,0),"")</f>
        <v/>
      </c>
      <c r="Q77" s="130"/>
      <c r="R77" s="125" t="str">
        <f>IFERROR(VLOOKUP($Q77,eラーニング一覧!$C$4:$G$159,2,0),"")</f>
        <v/>
      </c>
      <c r="S77" s="133" t="str">
        <f>IFERROR(VLOOKUP($Q77,eラーニング一覧!$C$4:$G$159,3,0),"")</f>
        <v/>
      </c>
      <c r="T77" s="97" t="str">
        <f>IFERROR(VLOOKUP($Q77,eラーニング一覧!$C$4:$G$159,4,0),"")</f>
        <v/>
      </c>
      <c r="U77" s="130"/>
      <c r="V77" s="125" t="str">
        <f>IFERROR(VLOOKUP($U77,eラーニング一覧!$C$4:$G$159,2,0),"")</f>
        <v/>
      </c>
      <c r="W77" s="133" t="str">
        <f>IFERROR(VLOOKUP($U77,eラーニング一覧!$C$4:$G$159,3,0),"")</f>
        <v/>
      </c>
      <c r="X77" s="97" t="str">
        <f>IFERROR(VLOOKUP($U77,eラーニング一覧!$C$4:$G$159,4,0),"")</f>
        <v/>
      </c>
      <c r="Y77" s="130"/>
      <c r="Z77" s="125" t="str">
        <f>IFERROR(VLOOKUP($Y77,eラーニング一覧!$C$4:$G$159,2,0),"")</f>
        <v/>
      </c>
      <c r="AA77" s="133" t="str">
        <f>IFERROR(VLOOKUP($Y77,eラーニング一覧!$C$4:$G$159,3,0),"")</f>
        <v/>
      </c>
      <c r="AB77" s="97" t="str">
        <f>IFERROR(VLOOKUP($Y77,eラーニング一覧!$C$4:$G$159,4,0),"")</f>
        <v/>
      </c>
    </row>
    <row r="78" spans="2:28" x14ac:dyDescent="0.2">
      <c r="B78" s="97">
        <f t="shared" si="1"/>
        <v>72</v>
      </c>
      <c r="C78" s="101"/>
      <c r="D78" s="101"/>
      <c r="E78" s="130"/>
      <c r="F78" s="125" t="str">
        <f>IFERROR(VLOOKUP($E78,eラーニング一覧!$C$4:$G$159,2,0),"")</f>
        <v/>
      </c>
      <c r="G78" s="133" t="str">
        <f>IFERROR(VLOOKUP($E78,eラーニング一覧!$C$4:$G$159,3,0),"")</f>
        <v/>
      </c>
      <c r="H78" s="97" t="str">
        <f>IFERROR(VLOOKUP($E78,eラーニング一覧!$C$4:$G$159,4,0),"")</f>
        <v/>
      </c>
      <c r="I78" s="130"/>
      <c r="J78" s="125" t="str">
        <f>IFERROR(VLOOKUP($I78,eラーニング一覧!$C$4:$G$159,2,0),"")</f>
        <v/>
      </c>
      <c r="K78" s="133" t="str">
        <f>IFERROR(VLOOKUP($I78,eラーニング一覧!$C$4:$G$159,3,0),"")</f>
        <v/>
      </c>
      <c r="L78" s="97" t="str">
        <f>IFERROR(VLOOKUP($I78,eラーニング一覧!$C$4:$G$159,4,0),"")</f>
        <v/>
      </c>
      <c r="M78" s="130"/>
      <c r="N78" s="125" t="str">
        <f>IFERROR(VLOOKUP($M78,eラーニング一覧!$C$4:$G$159,2,0),"")</f>
        <v/>
      </c>
      <c r="O78" s="133" t="str">
        <f>IFERROR(VLOOKUP($M78,eラーニング一覧!$C$4:$G$159,3,0),"")</f>
        <v/>
      </c>
      <c r="P78" s="97" t="str">
        <f>IFERROR(VLOOKUP($M78,eラーニング一覧!$C$4:$G$159,4,0),"")</f>
        <v/>
      </c>
      <c r="Q78" s="130"/>
      <c r="R78" s="125" t="str">
        <f>IFERROR(VLOOKUP($Q78,eラーニング一覧!$C$4:$G$159,2,0),"")</f>
        <v/>
      </c>
      <c r="S78" s="133" t="str">
        <f>IFERROR(VLOOKUP($Q78,eラーニング一覧!$C$4:$G$159,3,0),"")</f>
        <v/>
      </c>
      <c r="T78" s="97" t="str">
        <f>IFERROR(VLOOKUP($Q78,eラーニング一覧!$C$4:$G$159,4,0),"")</f>
        <v/>
      </c>
      <c r="U78" s="130"/>
      <c r="V78" s="125" t="str">
        <f>IFERROR(VLOOKUP($U78,eラーニング一覧!$C$4:$G$159,2,0),"")</f>
        <v/>
      </c>
      <c r="W78" s="133" t="str">
        <f>IFERROR(VLOOKUP($U78,eラーニング一覧!$C$4:$G$159,3,0),"")</f>
        <v/>
      </c>
      <c r="X78" s="97" t="str">
        <f>IFERROR(VLOOKUP($U78,eラーニング一覧!$C$4:$G$159,4,0),"")</f>
        <v/>
      </c>
      <c r="Y78" s="130"/>
      <c r="Z78" s="125" t="str">
        <f>IFERROR(VLOOKUP($Y78,eラーニング一覧!$C$4:$G$159,2,0),"")</f>
        <v/>
      </c>
      <c r="AA78" s="133" t="str">
        <f>IFERROR(VLOOKUP($Y78,eラーニング一覧!$C$4:$G$159,3,0),"")</f>
        <v/>
      </c>
      <c r="AB78" s="97" t="str">
        <f>IFERROR(VLOOKUP($Y78,eラーニング一覧!$C$4:$G$159,4,0),"")</f>
        <v/>
      </c>
    </row>
    <row r="79" spans="2:28" x14ac:dyDescent="0.2">
      <c r="B79" s="97">
        <f t="shared" si="1"/>
        <v>73</v>
      </c>
      <c r="C79" s="101"/>
      <c r="D79" s="101"/>
      <c r="E79" s="130"/>
      <c r="F79" s="125" t="str">
        <f>IFERROR(VLOOKUP($E79,eラーニング一覧!$C$4:$G$159,2,0),"")</f>
        <v/>
      </c>
      <c r="G79" s="133" t="str">
        <f>IFERROR(VLOOKUP($E79,eラーニング一覧!$C$4:$G$159,3,0),"")</f>
        <v/>
      </c>
      <c r="H79" s="97" t="str">
        <f>IFERROR(VLOOKUP($E79,eラーニング一覧!$C$4:$G$159,4,0),"")</f>
        <v/>
      </c>
      <c r="I79" s="130"/>
      <c r="J79" s="125" t="str">
        <f>IFERROR(VLOOKUP($I79,eラーニング一覧!$C$4:$G$159,2,0),"")</f>
        <v/>
      </c>
      <c r="K79" s="133" t="str">
        <f>IFERROR(VLOOKUP($I79,eラーニング一覧!$C$4:$G$159,3,0),"")</f>
        <v/>
      </c>
      <c r="L79" s="97" t="str">
        <f>IFERROR(VLOOKUP($I79,eラーニング一覧!$C$4:$G$159,4,0),"")</f>
        <v/>
      </c>
      <c r="M79" s="130"/>
      <c r="N79" s="125" t="str">
        <f>IFERROR(VLOOKUP($M79,eラーニング一覧!$C$4:$G$159,2,0),"")</f>
        <v/>
      </c>
      <c r="O79" s="133" t="str">
        <f>IFERROR(VLOOKUP($M79,eラーニング一覧!$C$4:$G$159,3,0),"")</f>
        <v/>
      </c>
      <c r="P79" s="97" t="str">
        <f>IFERROR(VLOOKUP($M79,eラーニング一覧!$C$4:$G$159,4,0),"")</f>
        <v/>
      </c>
      <c r="Q79" s="130"/>
      <c r="R79" s="125" t="str">
        <f>IFERROR(VLOOKUP($Q79,eラーニング一覧!$C$4:$G$159,2,0),"")</f>
        <v/>
      </c>
      <c r="S79" s="133" t="str">
        <f>IFERROR(VLOOKUP($Q79,eラーニング一覧!$C$4:$G$159,3,0),"")</f>
        <v/>
      </c>
      <c r="T79" s="97" t="str">
        <f>IFERROR(VLOOKUP($Q79,eラーニング一覧!$C$4:$G$159,4,0),"")</f>
        <v/>
      </c>
      <c r="U79" s="130"/>
      <c r="V79" s="125" t="str">
        <f>IFERROR(VLOOKUP($U79,eラーニング一覧!$C$4:$G$159,2,0),"")</f>
        <v/>
      </c>
      <c r="W79" s="133" t="str">
        <f>IFERROR(VLOOKUP($U79,eラーニング一覧!$C$4:$G$159,3,0),"")</f>
        <v/>
      </c>
      <c r="X79" s="97" t="str">
        <f>IFERROR(VLOOKUP($U79,eラーニング一覧!$C$4:$G$159,4,0),"")</f>
        <v/>
      </c>
      <c r="Y79" s="130"/>
      <c r="Z79" s="125" t="str">
        <f>IFERROR(VLOOKUP($Y79,eラーニング一覧!$C$4:$G$159,2,0),"")</f>
        <v/>
      </c>
      <c r="AA79" s="133" t="str">
        <f>IFERROR(VLOOKUP($Y79,eラーニング一覧!$C$4:$G$159,3,0),"")</f>
        <v/>
      </c>
      <c r="AB79" s="97" t="str">
        <f>IFERROR(VLOOKUP($Y79,eラーニング一覧!$C$4:$G$159,4,0),"")</f>
        <v/>
      </c>
    </row>
    <row r="80" spans="2:28" x14ac:dyDescent="0.2">
      <c r="B80" s="97">
        <f t="shared" si="1"/>
        <v>74</v>
      </c>
      <c r="C80" s="101"/>
      <c r="D80" s="101"/>
      <c r="E80" s="130"/>
      <c r="F80" s="125" t="str">
        <f>IFERROR(VLOOKUP($E80,eラーニング一覧!$C$4:$G$159,2,0),"")</f>
        <v/>
      </c>
      <c r="G80" s="133" t="str">
        <f>IFERROR(VLOOKUP($E80,eラーニング一覧!$C$4:$G$159,3,0),"")</f>
        <v/>
      </c>
      <c r="H80" s="97" t="str">
        <f>IFERROR(VLOOKUP($E80,eラーニング一覧!$C$4:$G$159,4,0),"")</f>
        <v/>
      </c>
      <c r="I80" s="130"/>
      <c r="J80" s="125" t="str">
        <f>IFERROR(VLOOKUP($I80,eラーニング一覧!$C$4:$G$159,2,0),"")</f>
        <v/>
      </c>
      <c r="K80" s="133" t="str">
        <f>IFERROR(VLOOKUP($I80,eラーニング一覧!$C$4:$G$159,3,0),"")</f>
        <v/>
      </c>
      <c r="L80" s="97" t="str">
        <f>IFERROR(VLOOKUP($I80,eラーニング一覧!$C$4:$G$159,4,0),"")</f>
        <v/>
      </c>
      <c r="M80" s="130"/>
      <c r="N80" s="125" t="str">
        <f>IFERROR(VLOOKUP($M80,eラーニング一覧!$C$4:$G$159,2,0),"")</f>
        <v/>
      </c>
      <c r="O80" s="133" t="str">
        <f>IFERROR(VLOOKUP($M80,eラーニング一覧!$C$4:$G$159,3,0),"")</f>
        <v/>
      </c>
      <c r="P80" s="97" t="str">
        <f>IFERROR(VLOOKUP($M80,eラーニング一覧!$C$4:$G$159,4,0),"")</f>
        <v/>
      </c>
      <c r="Q80" s="130"/>
      <c r="R80" s="125" t="str">
        <f>IFERROR(VLOOKUP($Q80,eラーニング一覧!$C$4:$G$159,2,0),"")</f>
        <v/>
      </c>
      <c r="S80" s="133" t="str">
        <f>IFERROR(VLOOKUP($Q80,eラーニング一覧!$C$4:$G$159,3,0),"")</f>
        <v/>
      </c>
      <c r="T80" s="97" t="str">
        <f>IFERROR(VLOOKUP($Q80,eラーニング一覧!$C$4:$G$159,4,0),"")</f>
        <v/>
      </c>
      <c r="U80" s="130"/>
      <c r="V80" s="125" t="str">
        <f>IFERROR(VLOOKUP($U80,eラーニング一覧!$C$4:$G$159,2,0),"")</f>
        <v/>
      </c>
      <c r="W80" s="133" t="str">
        <f>IFERROR(VLOOKUP($U80,eラーニング一覧!$C$4:$G$159,3,0),"")</f>
        <v/>
      </c>
      <c r="X80" s="97" t="str">
        <f>IFERROR(VLOOKUP($U80,eラーニング一覧!$C$4:$G$159,4,0),"")</f>
        <v/>
      </c>
      <c r="Y80" s="130"/>
      <c r="Z80" s="125" t="str">
        <f>IFERROR(VLOOKUP($Y80,eラーニング一覧!$C$4:$G$159,2,0),"")</f>
        <v/>
      </c>
      <c r="AA80" s="133" t="str">
        <f>IFERROR(VLOOKUP($Y80,eラーニング一覧!$C$4:$G$159,3,0),"")</f>
        <v/>
      </c>
      <c r="AB80" s="97" t="str">
        <f>IFERROR(VLOOKUP($Y80,eラーニング一覧!$C$4:$G$159,4,0),"")</f>
        <v/>
      </c>
    </row>
    <row r="81" spans="2:28" x14ac:dyDescent="0.2">
      <c r="B81" s="97">
        <f t="shared" si="1"/>
        <v>75</v>
      </c>
      <c r="C81" s="101"/>
      <c r="D81" s="101"/>
      <c r="E81" s="130"/>
      <c r="F81" s="125" t="str">
        <f>IFERROR(VLOOKUP($E81,eラーニング一覧!$C$4:$G$159,2,0),"")</f>
        <v/>
      </c>
      <c r="G81" s="133" t="str">
        <f>IFERROR(VLOOKUP($E81,eラーニング一覧!$C$4:$G$159,3,0),"")</f>
        <v/>
      </c>
      <c r="H81" s="97" t="str">
        <f>IFERROR(VLOOKUP($E81,eラーニング一覧!$C$4:$G$159,4,0),"")</f>
        <v/>
      </c>
      <c r="I81" s="130"/>
      <c r="J81" s="125" t="str">
        <f>IFERROR(VLOOKUP($I81,eラーニング一覧!$C$4:$G$159,2,0),"")</f>
        <v/>
      </c>
      <c r="K81" s="133" t="str">
        <f>IFERROR(VLOOKUP($I81,eラーニング一覧!$C$4:$G$159,3,0),"")</f>
        <v/>
      </c>
      <c r="L81" s="97" t="str">
        <f>IFERROR(VLOOKUP($I81,eラーニング一覧!$C$4:$G$159,4,0),"")</f>
        <v/>
      </c>
      <c r="M81" s="130"/>
      <c r="N81" s="125" t="str">
        <f>IFERROR(VLOOKUP($M81,eラーニング一覧!$C$4:$G$159,2,0),"")</f>
        <v/>
      </c>
      <c r="O81" s="133" t="str">
        <f>IFERROR(VLOOKUP($M81,eラーニング一覧!$C$4:$G$159,3,0),"")</f>
        <v/>
      </c>
      <c r="P81" s="97" t="str">
        <f>IFERROR(VLOOKUP($M81,eラーニング一覧!$C$4:$G$159,4,0),"")</f>
        <v/>
      </c>
      <c r="Q81" s="130"/>
      <c r="R81" s="125" t="str">
        <f>IFERROR(VLOOKUP($Q81,eラーニング一覧!$C$4:$G$159,2,0),"")</f>
        <v/>
      </c>
      <c r="S81" s="133" t="str">
        <f>IFERROR(VLOOKUP($Q81,eラーニング一覧!$C$4:$G$159,3,0),"")</f>
        <v/>
      </c>
      <c r="T81" s="97" t="str">
        <f>IFERROR(VLOOKUP($Q81,eラーニング一覧!$C$4:$G$159,4,0),"")</f>
        <v/>
      </c>
      <c r="U81" s="130"/>
      <c r="V81" s="125" t="str">
        <f>IFERROR(VLOOKUP($U81,eラーニング一覧!$C$4:$G$159,2,0),"")</f>
        <v/>
      </c>
      <c r="W81" s="133" t="str">
        <f>IFERROR(VLOOKUP($U81,eラーニング一覧!$C$4:$G$159,3,0),"")</f>
        <v/>
      </c>
      <c r="X81" s="97" t="str">
        <f>IFERROR(VLOOKUP($U81,eラーニング一覧!$C$4:$G$159,4,0),"")</f>
        <v/>
      </c>
      <c r="Y81" s="130"/>
      <c r="Z81" s="125" t="str">
        <f>IFERROR(VLOOKUP($Y81,eラーニング一覧!$C$4:$G$159,2,0),"")</f>
        <v/>
      </c>
      <c r="AA81" s="133" t="str">
        <f>IFERROR(VLOOKUP($Y81,eラーニング一覧!$C$4:$G$159,3,0),"")</f>
        <v/>
      </c>
      <c r="AB81" s="97" t="str">
        <f>IFERROR(VLOOKUP($Y81,eラーニング一覧!$C$4:$G$159,4,0),"")</f>
        <v/>
      </c>
    </row>
    <row r="82" spans="2:28" x14ac:dyDescent="0.2">
      <c r="B82" s="97">
        <f t="shared" si="1"/>
        <v>76</v>
      </c>
      <c r="C82" s="101"/>
      <c r="D82" s="101"/>
      <c r="E82" s="130"/>
      <c r="F82" s="125" t="str">
        <f>IFERROR(VLOOKUP($E82,eラーニング一覧!$C$4:$G$159,2,0),"")</f>
        <v/>
      </c>
      <c r="G82" s="133" t="str">
        <f>IFERROR(VLOOKUP($E82,eラーニング一覧!$C$4:$G$159,3,0),"")</f>
        <v/>
      </c>
      <c r="H82" s="97" t="str">
        <f>IFERROR(VLOOKUP($E82,eラーニング一覧!$C$4:$G$159,4,0),"")</f>
        <v/>
      </c>
      <c r="I82" s="130"/>
      <c r="J82" s="125" t="str">
        <f>IFERROR(VLOOKUP($I82,eラーニング一覧!$C$4:$G$159,2,0),"")</f>
        <v/>
      </c>
      <c r="K82" s="133" t="str">
        <f>IFERROR(VLOOKUP($I82,eラーニング一覧!$C$4:$G$159,3,0),"")</f>
        <v/>
      </c>
      <c r="L82" s="97" t="str">
        <f>IFERROR(VLOOKUP($I82,eラーニング一覧!$C$4:$G$159,4,0),"")</f>
        <v/>
      </c>
      <c r="M82" s="130"/>
      <c r="N82" s="125" t="str">
        <f>IFERROR(VLOOKUP($M82,eラーニング一覧!$C$4:$G$159,2,0),"")</f>
        <v/>
      </c>
      <c r="O82" s="133" t="str">
        <f>IFERROR(VLOOKUP($M82,eラーニング一覧!$C$4:$G$159,3,0),"")</f>
        <v/>
      </c>
      <c r="P82" s="97" t="str">
        <f>IFERROR(VLOOKUP($M82,eラーニング一覧!$C$4:$G$159,4,0),"")</f>
        <v/>
      </c>
      <c r="Q82" s="130"/>
      <c r="R82" s="125" t="str">
        <f>IFERROR(VLOOKUP($Q82,eラーニング一覧!$C$4:$G$159,2,0),"")</f>
        <v/>
      </c>
      <c r="S82" s="133" t="str">
        <f>IFERROR(VLOOKUP($Q82,eラーニング一覧!$C$4:$G$159,3,0),"")</f>
        <v/>
      </c>
      <c r="T82" s="97" t="str">
        <f>IFERROR(VLOOKUP($Q82,eラーニング一覧!$C$4:$G$159,4,0),"")</f>
        <v/>
      </c>
      <c r="U82" s="130"/>
      <c r="V82" s="125" t="str">
        <f>IFERROR(VLOOKUP($U82,eラーニング一覧!$C$4:$G$159,2,0),"")</f>
        <v/>
      </c>
      <c r="W82" s="133" t="str">
        <f>IFERROR(VLOOKUP($U82,eラーニング一覧!$C$4:$G$159,3,0),"")</f>
        <v/>
      </c>
      <c r="X82" s="97" t="str">
        <f>IFERROR(VLOOKUP($U82,eラーニング一覧!$C$4:$G$159,4,0),"")</f>
        <v/>
      </c>
      <c r="Y82" s="130"/>
      <c r="Z82" s="125" t="str">
        <f>IFERROR(VLOOKUP($Y82,eラーニング一覧!$C$4:$G$159,2,0),"")</f>
        <v/>
      </c>
      <c r="AA82" s="133" t="str">
        <f>IFERROR(VLOOKUP($Y82,eラーニング一覧!$C$4:$G$159,3,0),"")</f>
        <v/>
      </c>
      <c r="AB82" s="97" t="str">
        <f>IFERROR(VLOOKUP($Y82,eラーニング一覧!$C$4:$G$159,4,0),"")</f>
        <v/>
      </c>
    </row>
    <row r="83" spans="2:28" x14ac:dyDescent="0.2">
      <c r="B83" s="97">
        <f t="shared" si="1"/>
        <v>77</v>
      </c>
      <c r="C83" s="101"/>
      <c r="D83" s="101"/>
      <c r="E83" s="130"/>
      <c r="F83" s="125" t="str">
        <f>IFERROR(VLOOKUP($E83,eラーニング一覧!$C$4:$G$159,2,0),"")</f>
        <v/>
      </c>
      <c r="G83" s="133" t="str">
        <f>IFERROR(VLOOKUP($E83,eラーニング一覧!$C$4:$G$159,3,0),"")</f>
        <v/>
      </c>
      <c r="H83" s="97" t="str">
        <f>IFERROR(VLOOKUP($E83,eラーニング一覧!$C$4:$G$159,4,0),"")</f>
        <v/>
      </c>
      <c r="I83" s="130"/>
      <c r="J83" s="125" t="str">
        <f>IFERROR(VLOOKUP($I83,eラーニング一覧!$C$4:$G$159,2,0),"")</f>
        <v/>
      </c>
      <c r="K83" s="133" t="str">
        <f>IFERROR(VLOOKUP($I83,eラーニング一覧!$C$4:$G$159,3,0),"")</f>
        <v/>
      </c>
      <c r="L83" s="97" t="str">
        <f>IFERROR(VLOOKUP($I83,eラーニング一覧!$C$4:$G$159,4,0),"")</f>
        <v/>
      </c>
      <c r="M83" s="130"/>
      <c r="N83" s="125" t="str">
        <f>IFERROR(VLOOKUP($M83,eラーニング一覧!$C$4:$G$159,2,0),"")</f>
        <v/>
      </c>
      <c r="O83" s="133" t="str">
        <f>IFERROR(VLOOKUP($M83,eラーニング一覧!$C$4:$G$159,3,0),"")</f>
        <v/>
      </c>
      <c r="P83" s="97" t="str">
        <f>IFERROR(VLOOKUP($M83,eラーニング一覧!$C$4:$G$159,4,0),"")</f>
        <v/>
      </c>
      <c r="Q83" s="130"/>
      <c r="R83" s="125" t="str">
        <f>IFERROR(VLOOKUP($Q83,eラーニング一覧!$C$4:$G$159,2,0),"")</f>
        <v/>
      </c>
      <c r="S83" s="133" t="str">
        <f>IFERROR(VLOOKUP($Q83,eラーニング一覧!$C$4:$G$159,3,0),"")</f>
        <v/>
      </c>
      <c r="T83" s="97" t="str">
        <f>IFERROR(VLOOKUP($Q83,eラーニング一覧!$C$4:$G$159,4,0),"")</f>
        <v/>
      </c>
      <c r="U83" s="130"/>
      <c r="V83" s="125" t="str">
        <f>IFERROR(VLOOKUP($U83,eラーニング一覧!$C$4:$G$159,2,0),"")</f>
        <v/>
      </c>
      <c r="W83" s="133" t="str">
        <f>IFERROR(VLOOKUP($U83,eラーニング一覧!$C$4:$G$159,3,0),"")</f>
        <v/>
      </c>
      <c r="X83" s="97" t="str">
        <f>IFERROR(VLOOKUP($U83,eラーニング一覧!$C$4:$G$159,4,0),"")</f>
        <v/>
      </c>
      <c r="Y83" s="130"/>
      <c r="Z83" s="125" t="str">
        <f>IFERROR(VLOOKUP($Y83,eラーニング一覧!$C$4:$G$159,2,0),"")</f>
        <v/>
      </c>
      <c r="AA83" s="133" t="str">
        <f>IFERROR(VLOOKUP($Y83,eラーニング一覧!$C$4:$G$159,3,0),"")</f>
        <v/>
      </c>
      <c r="AB83" s="97" t="str">
        <f>IFERROR(VLOOKUP($Y83,eラーニング一覧!$C$4:$G$159,4,0),"")</f>
        <v/>
      </c>
    </row>
    <row r="84" spans="2:28" x14ac:dyDescent="0.2">
      <c r="B84" s="97">
        <f t="shared" si="1"/>
        <v>78</v>
      </c>
      <c r="C84" s="101"/>
      <c r="D84" s="101"/>
      <c r="E84" s="130"/>
      <c r="F84" s="125" t="str">
        <f>IFERROR(VLOOKUP($E84,eラーニング一覧!$C$4:$G$159,2,0),"")</f>
        <v/>
      </c>
      <c r="G84" s="133" t="str">
        <f>IFERROR(VLOOKUP($E84,eラーニング一覧!$C$4:$G$159,3,0),"")</f>
        <v/>
      </c>
      <c r="H84" s="97" t="str">
        <f>IFERROR(VLOOKUP($E84,eラーニング一覧!$C$4:$G$159,4,0),"")</f>
        <v/>
      </c>
      <c r="I84" s="130"/>
      <c r="J84" s="125" t="str">
        <f>IFERROR(VLOOKUP($I84,eラーニング一覧!$C$4:$G$159,2,0),"")</f>
        <v/>
      </c>
      <c r="K84" s="133" t="str">
        <f>IFERROR(VLOOKUP($I84,eラーニング一覧!$C$4:$G$159,3,0),"")</f>
        <v/>
      </c>
      <c r="L84" s="97" t="str">
        <f>IFERROR(VLOOKUP($I84,eラーニング一覧!$C$4:$G$159,4,0),"")</f>
        <v/>
      </c>
      <c r="M84" s="130"/>
      <c r="N84" s="125" t="str">
        <f>IFERROR(VLOOKUP($M84,eラーニング一覧!$C$4:$G$159,2,0),"")</f>
        <v/>
      </c>
      <c r="O84" s="133" t="str">
        <f>IFERROR(VLOOKUP($M84,eラーニング一覧!$C$4:$G$159,3,0),"")</f>
        <v/>
      </c>
      <c r="P84" s="97" t="str">
        <f>IFERROR(VLOOKUP($M84,eラーニング一覧!$C$4:$G$159,4,0),"")</f>
        <v/>
      </c>
      <c r="Q84" s="130"/>
      <c r="R84" s="125" t="str">
        <f>IFERROR(VLOOKUP($Q84,eラーニング一覧!$C$4:$G$159,2,0),"")</f>
        <v/>
      </c>
      <c r="S84" s="133" t="str">
        <f>IFERROR(VLOOKUP($Q84,eラーニング一覧!$C$4:$G$159,3,0),"")</f>
        <v/>
      </c>
      <c r="T84" s="97" t="str">
        <f>IFERROR(VLOOKUP($Q84,eラーニング一覧!$C$4:$G$159,4,0),"")</f>
        <v/>
      </c>
      <c r="U84" s="130"/>
      <c r="V84" s="125" t="str">
        <f>IFERROR(VLOOKUP($U84,eラーニング一覧!$C$4:$G$159,2,0),"")</f>
        <v/>
      </c>
      <c r="W84" s="133" t="str">
        <f>IFERROR(VLOOKUP($U84,eラーニング一覧!$C$4:$G$159,3,0),"")</f>
        <v/>
      </c>
      <c r="X84" s="97" t="str">
        <f>IFERROR(VLOOKUP($U84,eラーニング一覧!$C$4:$G$159,4,0),"")</f>
        <v/>
      </c>
      <c r="Y84" s="130"/>
      <c r="Z84" s="125" t="str">
        <f>IFERROR(VLOOKUP($Y84,eラーニング一覧!$C$4:$G$159,2,0),"")</f>
        <v/>
      </c>
      <c r="AA84" s="133" t="str">
        <f>IFERROR(VLOOKUP($Y84,eラーニング一覧!$C$4:$G$159,3,0),"")</f>
        <v/>
      </c>
      <c r="AB84" s="97" t="str">
        <f>IFERROR(VLOOKUP($Y84,eラーニング一覧!$C$4:$G$159,4,0),"")</f>
        <v/>
      </c>
    </row>
    <row r="85" spans="2:28" x14ac:dyDescent="0.2">
      <c r="B85" s="97">
        <f t="shared" si="1"/>
        <v>79</v>
      </c>
      <c r="C85" s="101"/>
      <c r="D85" s="101"/>
      <c r="E85" s="130"/>
      <c r="F85" s="125" t="str">
        <f>IFERROR(VLOOKUP($E85,eラーニング一覧!$C$4:$G$159,2,0),"")</f>
        <v/>
      </c>
      <c r="G85" s="133" t="str">
        <f>IFERROR(VLOOKUP($E85,eラーニング一覧!$C$4:$G$159,3,0),"")</f>
        <v/>
      </c>
      <c r="H85" s="97" t="str">
        <f>IFERROR(VLOOKUP($E85,eラーニング一覧!$C$4:$G$159,4,0),"")</f>
        <v/>
      </c>
      <c r="I85" s="130"/>
      <c r="J85" s="125" t="str">
        <f>IFERROR(VLOOKUP($I85,eラーニング一覧!$C$4:$G$159,2,0),"")</f>
        <v/>
      </c>
      <c r="K85" s="133" t="str">
        <f>IFERROR(VLOOKUP($I85,eラーニング一覧!$C$4:$G$159,3,0),"")</f>
        <v/>
      </c>
      <c r="L85" s="97" t="str">
        <f>IFERROR(VLOOKUP($I85,eラーニング一覧!$C$4:$G$159,4,0),"")</f>
        <v/>
      </c>
      <c r="M85" s="130"/>
      <c r="N85" s="125" t="str">
        <f>IFERROR(VLOOKUP($M85,eラーニング一覧!$C$4:$G$159,2,0),"")</f>
        <v/>
      </c>
      <c r="O85" s="133" t="str">
        <f>IFERROR(VLOOKUP($M85,eラーニング一覧!$C$4:$G$159,3,0),"")</f>
        <v/>
      </c>
      <c r="P85" s="97" t="str">
        <f>IFERROR(VLOOKUP($M85,eラーニング一覧!$C$4:$G$159,4,0),"")</f>
        <v/>
      </c>
      <c r="Q85" s="130"/>
      <c r="R85" s="125" t="str">
        <f>IFERROR(VLOOKUP($Q85,eラーニング一覧!$C$4:$G$159,2,0),"")</f>
        <v/>
      </c>
      <c r="S85" s="133" t="str">
        <f>IFERROR(VLOOKUP($Q85,eラーニング一覧!$C$4:$G$159,3,0),"")</f>
        <v/>
      </c>
      <c r="T85" s="97" t="str">
        <f>IFERROR(VLOOKUP($Q85,eラーニング一覧!$C$4:$G$159,4,0),"")</f>
        <v/>
      </c>
      <c r="U85" s="130"/>
      <c r="V85" s="125" t="str">
        <f>IFERROR(VLOOKUP($U85,eラーニング一覧!$C$4:$G$159,2,0),"")</f>
        <v/>
      </c>
      <c r="W85" s="133" t="str">
        <f>IFERROR(VLOOKUP($U85,eラーニング一覧!$C$4:$G$159,3,0),"")</f>
        <v/>
      </c>
      <c r="X85" s="97" t="str">
        <f>IFERROR(VLOOKUP($U85,eラーニング一覧!$C$4:$G$159,4,0),"")</f>
        <v/>
      </c>
      <c r="Y85" s="130"/>
      <c r="Z85" s="125" t="str">
        <f>IFERROR(VLOOKUP($Y85,eラーニング一覧!$C$4:$G$159,2,0),"")</f>
        <v/>
      </c>
      <c r="AA85" s="133" t="str">
        <f>IFERROR(VLOOKUP($Y85,eラーニング一覧!$C$4:$G$159,3,0),"")</f>
        <v/>
      </c>
      <c r="AB85" s="97" t="str">
        <f>IFERROR(VLOOKUP($Y85,eラーニング一覧!$C$4:$G$159,4,0),"")</f>
        <v/>
      </c>
    </row>
    <row r="86" spans="2:28" x14ac:dyDescent="0.2">
      <c r="B86" s="97">
        <f t="shared" si="1"/>
        <v>80</v>
      </c>
      <c r="C86" s="101"/>
      <c r="D86" s="101"/>
      <c r="E86" s="130"/>
      <c r="F86" s="125" t="str">
        <f>IFERROR(VLOOKUP($E86,eラーニング一覧!$C$4:$G$159,2,0),"")</f>
        <v/>
      </c>
      <c r="G86" s="133" t="str">
        <f>IFERROR(VLOOKUP($E86,eラーニング一覧!$C$4:$G$159,3,0),"")</f>
        <v/>
      </c>
      <c r="H86" s="97" t="str">
        <f>IFERROR(VLOOKUP($E86,eラーニング一覧!$C$4:$G$159,4,0),"")</f>
        <v/>
      </c>
      <c r="I86" s="130"/>
      <c r="J86" s="125" t="str">
        <f>IFERROR(VLOOKUP($I86,eラーニング一覧!$C$4:$G$159,2,0),"")</f>
        <v/>
      </c>
      <c r="K86" s="133" t="str">
        <f>IFERROR(VLOOKUP($I86,eラーニング一覧!$C$4:$G$159,3,0),"")</f>
        <v/>
      </c>
      <c r="L86" s="97" t="str">
        <f>IFERROR(VLOOKUP($I86,eラーニング一覧!$C$4:$G$159,4,0),"")</f>
        <v/>
      </c>
      <c r="M86" s="130"/>
      <c r="N86" s="125" t="str">
        <f>IFERROR(VLOOKUP($M86,eラーニング一覧!$C$4:$G$159,2,0),"")</f>
        <v/>
      </c>
      <c r="O86" s="133" t="str">
        <f>IFERROR(VLOOKUP($M86,eラーニング一覧!$C$4:$G$159,3,0),"")</f>
        <v/>
      </c>
      <c r="P86" s="97" t="str">
        <f>IFERROR(VLOOKUP($M86,eラーニング一覧!$C$4:$G$159,4,0),"")</f>
        <v/>
      </c>
      <c r="Q86" s="130"/>
      <c r="R86" s="125" t="str">
        <f>IFERROR(VLOOKUP($Q86,eラーニング一覧!$C$4:$G$159,2,0),"")</f>
        <v/>
      </c>
      <c r="S86" s="133" t="str">
        <f>IFERROR(VLOOKUP($Q86,eラーニング一覧!$C$4:$G$159,3,0),"")</f>
        <v/>
      </c>
      <c r="T86" s="97" t="str">
        <f>IFERROR(VLOOKUP($Q86,eラーニング一覧!$C$4:$G$159,4,0),"")</f>
        <v/>
      </c>
      <c r="U86" s="130"/>
      <c r="V86" s="125" t="str">
        <f>IFERROR(VLOOKUP($U86,eラーニング一覧!$C$4:$G$159,2,0),"")</f>
        <v/>
      </c>
      <c r="W86" s="133" t="str">
        <f>IFERROR(VLOOKUP($U86,eラーニング一覧!$C$4:$G$159,3,0),"")</f>
        <v/>
      </c>
      <c r="X86" s="97" t="str">
        <f>IFERROR(VLOOKUP($U86,eラーニング一覧!$C$4:$G$159,4,0),"")</f>
        <v/>
      </c>
      <c r="Y86" s="130"/>
      <c r="Z86" s="125" t="str">
        <f>IFERROR(VLOOKUP($Y86,eラーニング一覧!$C$4:$G$159,2,0),"")</f>
        <v/>
      </c>
      <c r="AA86" s="133" t="str">
        <f>IFERROR(VLOOKUP($Y86,eラーニング一覧!$C$4:$G$159,3,0),"")</f>
        <v/>
      </c>
      <c r="AB86" s="97" t="str">
        <f>IFERROR(VLOOKUP($Y86,eラーニング一覧!$C$4:$G$159,4,0),"")</f>
        <v/>
      </c>
    </row>
    <row r="87" spans="2:28" x14ac:dyDescent="0.2">
      <c r="B87" s="97">
        <f t="shared" si="1"/>
        <v>81</v>
      </c>
      <c r="C87" s="101"/>
      <c r="D87" s="101"/>
      <c r="E87" s="130"/>
      <c r="F87" s="125" t="str">
        <f>IFERROR(VLOOKUP($E87,eラーニング一覧!$C$4:$G$159,2,0),"")</f>
        <v/>
      </c>
      <c r="G87" s="133" t="str">
        <f>IFERROR(VLOOKUP($E87,eラーニング一覧!$C$4:$G$159,3,0),"")</f>
        <v/>
      </c>
      <c r="H87" s="97" t="str">
        <f>IFERROR(VLOOKUP($E87,eラーニング一覧!$C$4:$G$159,4,0),"")</f>
        <v/>
      </c>
      <c r="I87" s="130"/>
      <c r="J87" s="125" t="str">
        <f>IFERROR(VLOOKUP($I87,eラーニング一覧!$C$4:$G$159,2,0),"")</f>
        <v/>
      </c>
      <c r="K87" s="133" t="str">
        <f>IFERROR(VLOOKUP($I87,eラーニング一覧!$C$4:$G$159,3,0),"")</f>
        <v/>
      </c>
      <c r="L87" s="97" t="str">
        <f>IFERROR(VLOOKUP($I87,eラーニング一覧!$C$4:$G$159,4,0),"")</f>
        <v/>
      </c>
      <c r="M87" s="130"/>
      <c r="N87" s="125" t="str">
        <f>IFERROR(VLOOKUP($M87,eラーニング一覧!$C$4:$G$159,2,0),"")</f>
        <v/>
      </c>
      <c r="O87" s="133" t="str">
        <f>IFERROR(VLOOKUP($M87,eラーニング一覧!$C$4:$G$159,3,0),"")</f>
        <v/>
      </c>
      <c r="P87" s="97" t="str">
        <f>IFERROR(VLOOKUP($M87,eラーニング一覧!$C$4:$G$159,4,0),"")</f>
        <v/>
      </c>
      <c r="Q87" s="130"/>
      <c r="R87" s="125" t="str">
        <f>IFERROR(VLOOKUP($Q87,eラーニング一覧!$C$4:$G$159,2,0),"")</f>
        <v/>
      </c>
      <c r="S87" s="133" t="str">
        <f>IFERROR(VLOOKUP($Q87,eラーニング一覧!$C$4:$G$159,3,0),"")</f>
        <v/>
      </c>
      <c r="T87" s="97" t="str">
        <f>IFERROR(VLOOKUP($Q87,eラーニング一覧!$C$4:$G$159,4,0),"")</f>
        <v/>
      </c>
      <c r="U87" s="130"/>
      <c r="V87" s="125" t="str">
        <f>IFERROR(VLOOKUP($U87,eラーニング一覧!$C$4:$G$159,2,0),"")</f>
        <v/>
      </c>
      <c r="W87" s="133" t="str">
        <f>IFERROR(VLOOKUP($U87,eラーニング一覧!$C$4:$G$159,3,0),"")</f>
        <v/>
      </c>
      <c r="X87" s="97" t="str">
        <f>IFERROR(VLOOKUP($U87,eラーニング一覧!$C$4:$G$159,4,0),"")</f>
        <v/>
      </c>
      <c r="Y87" s="130"/>
      <c r="Z87" s="125" t="str">
        <f>IFERROR(VLOOKUP($Y87,eラーニング一覧!$C$4:$G$159,2,0),"")</f>
        <v/>
      </c>
      <c r="AA87" s="133" t="str">
        <f>IFERROR(VLOOKUP($Y87,eラーニング一覧!$C$4:$G$159,3,0),"")</f>
        <v/>
      </c>
      <c r="AB87" s="97" t="str">
        <f>IFERROR(VLOOKUP($Y87,eラーニング一覧!$C$4:$G$159,4,0),"")</f>
        <v/>
      </c>
    </row>
    <row r="88" spans="2:28" x14ac:dyDescent="0.2">
      <c r="B88" s="97">
        <f t="shared" si="1"/>
        <v>82</v>
      </c>
      <c r="C88" s="101"/>
      <c r="D88" s="101"/>
      <c r="E88" s="130"/>
      <c r="F88" s="125" t="str">
        <f>IFERROR(VLOOKUP($E88,eラーニング一覧!$C$4:$G$159,2,0),"")</f>
        <v/>
      </c>
      <c r="G88" s="133" t="str">
        <f>IFERROR(VLOOKUP($E88,eラーニング一覧!$C$4:$G$159,3,0),"")</f>
        <v/>
      </c>
      <c r="H88" s="97" t="str">
        <f>IFERROR(VLOOKUP($E88,eラーニング一覧!$C$4:$G$159,4,0),"")</f>
        <v/>
      </c>
      <c r="I88" s="130"/>
      <c r="J88" s="125" t="str">
        <f>IFERROR(VLOOKUP($I88,eラーニング一覧!$C$4:$G$159,2,0),"")</f>
        <v/>
      </c>
      <c r="K88" s="133" t="str">
        <f>IFERROR(VLOOKUP($I88,eラーニング一覧!$C$4:$G$159,3,0),"")</f>
        <v/>
      </c>
      <c r="L88" s="97" t="str">
        <f>IFERROR(VLOOKUP($I88,eラーニング一覧!$C$4:$G$159,4,0),"")</f>
        <v/>
      </c>
      <c r="M88" s="130"/>
      <c r="N88" s="125" t="str">
        <f>IFERROR(VLOOKUP($M88,eラーニング一覧!$C$4:$G$159,2,0),"")</f>
        <v/>
      </c>
      <c r="O88" s="133" t="str">
        <f>IFERROR(VLOOKUP($M88,eラーニング一覧!$C$4:$G$159,3,0),"")</f>
        <v/>
      </c>
      <c r="P88" s="97" t="str">
        <f>IFERROR(VLOOKUP($M88,eラーニング一覧!$C$4:$G$159,4,0),"")</f>
        <v/>
      </c>
      <c r="Q88" s="130"/>
      <c r="R88" s="125" t="str">
        <f>IFERROR(VLOOKUP($Q88,eラーニング一覧!$C$4:$G$159,2,0),"")</f>
        <v/>
      </c>
      <c r="S88" s="133" t="str">
        <f>IFERROR(VLOOKUP($Q88,eラーニング一覧!$C$4:$G$159,3,0),"")</f>
        <v/>
      </c>
      <c r="T88" s="97" t="str">
        <f>IFERROR(VLOOKUP($Q88,eラーニング一覧!$C$4:$G$159,4,0),"")</f>
        <v/>
      </c>
      <c r="U88" s="130"/>
      <c r="V88" s="125" t="str">
        <f>IFERROR(VLOOKUP($U88,eラーニング一覧!$C$4:$G$159,2,0),"")</f>
        <v/>
      </c>
      <c r="W88" s="133" t="str">
        <f>IFERROR(VLOOKUP($U88,eラーニング一覧!$C$4:$G$159,3,0),"")</f>
        <v/>
      </c>
      <c r="X88" s="97" t="str">
        <f>IFERROR(VLOOKUP($U88,eラーニング一覧!$C$4:$G$159,4,0),"")</f>
        <v/>
      </c>
      <c r="Y88" s="130"/>
      <c r="Z88" s="125" t="str">
        <f>IFERROR(VLOOKUP($Y88,eラーニング一覧!$C$4:$G$159,2,0),"")</f>
        <v/>
      </c>
      <c r="AA88" s="133" t="str">
        <f>IFERROR(VLOOKUP($Y88,eラーニング一覧!$C$4:$G$159,3,0),"")</f>
        <v/>
      </c>
      <c r="AB88" s="97" t="str">
        <f>IFERROR(VLOOKUP($Y88,eラーニング一覧!$C$4:$G$159,4,0),"")</f>
        <v/>
      </c>
    </row>
    <row r="89" spans="2:28" x14ac:dyDescent="0.2">
      <c r="B89" s="97">
        <f t="shared" si="1"/>
        <v>83</v>
      </c>
      <c r="C89" s="101"/>
      <c r="D89" s="101"/>
      <c r="E89" s="130"/>
      <c r="F89" s="125" t="str">
        <f>IFERROR(VLOOKUP($E89,eラーニング一覧!$C$4:$G$159,2,0),"")</f>
        <v/>
      </c>
      <c r="G89" s="133" t="str">
        <f>IFERROR(VLOOKUP($E89,eラーニング一覧!$C$4:$G$159,3,0),"")</f>
        <v/>
      </c>
      <c r="H89" s="97" t="str">
        <f>IFERROR(VLOOKUP($E89,eラーニング一覧!$C$4:$G$159,4,0),"")</f>
        <v/>
      </c>
      <c r="I89" s="130"/>
      <c r="J89" s="125" t="str">
        <f>IFERROR(VLOOKUP($I89,eラーニング一覧!$C$4:$G$159,2,0),"")</f>
        <v/>
      </c>
      <c r="K89" s="133" t="str">
        <f>IFERROR(VLOOKUP($I89,eラーニング一覧!$C$4:$G$159,3,0),"")</f>
        <v/>
      </c>
      <c r="L89" s="97" t="str">
        <f>IFERROR(VLOOKUP($I89,eラーニング一覧!$C$4:$G$159,4,0),"")</f>
        <v/>
      </c>
      <c r="M89" s="130"/>
      <c r="N89" s="125" t="str">
        <f>IFERROR(VLOOKUP($M89,eラーニング一覧!$C$4:$G$159,2,0),"")</f>
        <v/>
      </c>
      <c r="O89" s="133" t="str">
        <f>IFERROR(VLOOKUP($M89,eラーニング一覧!$C$4:$G$159,3,0),"")</f>
        <v/>
      </c>
      <c r="P89" s="97" t="str">
        <f>IFERROR(VLOOKUP($M89,eラーニング一覧!$C$4:$G$159,4,0),"")</f>
        <v/>
      </c>
      <c r="Q89" s="130"/>
      <c r="R89" s="125" t="str">
        <f>IFERROR(VLOOKUP($Q89,eラーニング一覧!$C$4:$G$159,2,0),"")</f>
        <v/>
      </c>
      <c r="S89" s="133" t="str">
        <f>IFERROR(VLOOKUP($Q89,eラーニング一覧!$C$4:$G$159,3,0),"")</f>
        <v/>
      </c>
      <c r="T89" s="97" t="str">
        <f>IFERROR(VLOOKUP($Q89,eラーニング一覧!$C$4:$G$159,4,0),"")</f>
        <v/>
      </c>
      <c r="U89" s="130"/>
      <c r="V89" s="125" t="str">
        <f>IFERROR(VLOOKUP($U89,eラーニング一覧!$C$4:$G$159,2,0),"")</f>
        <v/>
      </c>
      <c r="W89" s="133" t="str">
        <f>IFERROR(VLOOKUP($U89,eラーニング一覧!$C$4:$G$159,3,0),"")</f>
        <v/>
      </c>
      <c r="X89" s="97" t="str">
        <f>IFERROR(VLOOKUP($U89,eラーニング一覧!$C$4:$G$159,4,0),"")</f>
        <v/>
      </c>
      <c r="Y89" s="130"/>
      <c r="Z89" s="125" t="str">
        <f>IFERROR(VLOOKUP($Y89,eラーニング一覧!$C$4:$G$159,2,0),"")</f>
        <v/>
      </c>
      <c r="AA89" s="133" t="str">
        <f>IFERROR(VLOOKUP($Y89,eラーニング一覧!$C$4:$G$159,3,0),"")</f>
        <v/>
      </c>
      <c r="AB89" s="97" t="str">
        <f>IFERROR(VLOOKUP($Y89,eラーニング一覧!$C$4:$G$159,4,0),"")</f>
        <v/>
      </c>
    </row>
    <row r="90" spans="2:28" x14ac:dyDescent="0.2">
      <c r="B90" s="97">
        <f t="shared" si="1"/>
        <v>84</v>
      </c>
      <c r="C90" s="101"/>
      <c r="D90" s="101"/>
      <c r="E90" s="130"/>
      <c r="F90" s="125" t="str">
        <f>IFERROR(VLOOKUP($E90,eラーニング一覧!$C$4:$G$159,2,0),"")</f>
        <v/>
      </c>
      <c r="G90" s="133" t="str">
        <f>IFERROR(VLOOKUP($E90,eラーニング一覧!$C$4:$G$159,3,0),"")</f>
        <v/>
      </c>
      <c r="H90" s="97" t="str">
        <f>IFERROR(VLOOKUP($E90,eラーニング一覧!$C$4:$G$159,4,0),"")</f>
        <v/>
      </c>
      <c r="I90" s="130"/>
      <c r="J90" s="125" t="str">
        <f>IFERROR(VLOOKUP($I90,eラーニング一覧!$C$4:$G$159,2,0),"")</f>
        <v/>
      </c>
      <c r="K90" s="133" t="str">
        <f>IFERROR(VLOOKUP($I90,eラーニング一覧!$C$4:$G$159,3,0),"")</f>
        <v/>
      </c>
      <c r="L90" s="97" t="str">
        <f>IFERROR(VLOOKUP($I90,eラーニング一覧!$C$4:$G$159,4,0),"")</f>
        <v/>
      </c>
      <c r="M90" s="130"/>
      <c r="N90" s="125" t="str">
        <f>IFERROR(VLOOKUP($M90,eラーニング一覧!$C$4:$G$159,2,0),"")</f>
        <v/>
      </c>
      <c r="O90" s="133" t="str">
        <f>IFERROR(VLOOKUP($M90,eラーニング一覧!$C$4:$G$159,3,0),"")</f>
        <v/>
      </c>
      <c r="P90" s="97" t="str">
        <f>IFERROR(VLOOKUP($M90,eラーニング一覧!$C$4:$G$159,4,0),"")</f>
        <v/>
      </c>
      <c r="Q90" s="130"/>
      <c r="R90" s="125" t="str">
        <f>IFERROR(VLOOKUP($Q90,eラーニング一覧!$C$4:$G$159,2,0),"")</f>
        <v/>
      </c>
      <c r="S90" s="133" t="str">
        <f>IFERROR(VLOOKUP($Q90,eラーニング一覧!$C$4:$G$159,3,0),"")</f>
        <v/>
      </c>
      <c r="T90" s="97" t="str">
        <f>IFERROR(VLOOKUP($Q90,eラーニング一覧!$C$4:$G$159,4,0),"")</f>
        <v/>
      </c>
      <c r="U90" s="130"/>
      <c r="V90" s="125" t="str">
        <f>IFERROR(VLOOKUP($U90,eラーニング一覧!$C$4:$G$159,2,0),"")</f>
        <v/>
      </c>
      <c r="W90" s="133" t="str">
        <f>IFERROR(VLOOKUP($U90,eラーニング一覧!$C$4:$G$159,3,0),"")</f>
        <v/>
      </c>
      <c r="X90" s="97" t="str">
        <f>IFERROR(VLOOKUP($U90,eラーニング一覧!$C$4:$G$159,4,0),"")</f>
        <v/>
      </c>
      <c r="Y90" s="130"/>
      <c r="Z90" s="125" t="str">
        <f>IFERROR(VLOOKUP($Y90,eラーニング一覧!$C$4:$G$159,2,0),"")</f>
        <v/>
      </c>
      <c r="AA90" s="133" t="str">
        <f>IFERROR(VLOOKUP($Y90,eラーニング一覧!$C$4:$G$159,3,0),"")</f>
        <v/>
      </c>
      <c r="AB90" s="97" t="str">
        <f>IFERROR(VLOOKUP($Y90,eラーニング一覧!$C$4:$G$159,4,0),"")</f>
        <v/>
      </c>
    </row>
    <row r="91" spans="2:28" x14ac:dyDescent="0.2">
      <c r="B91" s="97">
        <f t="shared" si="1"/>
        <v>85</v>
      </c>
      <c r="C91" s="101"/>
      <c r="D91" s="101"/>
      <c r="E91" s="130"/>
      <c r="F91" s="125" t="str">
        <f>IFERROR(VLOOKUP($E91,eラーニング一覧!$C$4:$G$159,2,0),"")</f>
        <v/>
      </c>
      <c r="G91" s="133" t="str">
        <f>IFERROR(VLOOKUP($E91,eラーニング一覧!$C$4:$G$159,3,0),"")</f>
        <v/>
      </c>
      <c r="H91" s="97" t="str">
        <f>IFERROR(VLOOKUP($E91,eラーニング一覧!$C$4:$G$159,4,0),"")</f>
        <v/>
      </c>
      <c r="I91" s="130"/>
      <c r="J91" s="125" t="str">
        <f>IFERROR(VLOOKUP($I91,eラーニング一覧!$C$4:$G$159,2,0),"")</f>
        <v/>
      </c>
      <c r="K91" s="133" t="str">
        <f>IFERROR(VLOOKUP($I91,eラーニング一覧!$C$4:$G$159,3,0),"")</f>
        <v/>
      </c>
      <c r="L91" s="97" t="str">
        <f>IFERROR(VLOOKUP($I91,eラーニング一覧!$C$4:$G$159,4,0),"")</f>
        <v/>
      </c>
      <c r="M91" s="130"/>
      <c r="N91" s="125" t="str">
        <f>IFERROR(VLOOKUP($M91,eラーニング一覧!$C$4:$G$159,2,0),"")</f>
        <v/>
      </c>
      <c r="O91" s="133" t="str">
        <f>IFERROR(VLOOKUP($M91,eラーニング一覧!$C$4:$G$159,3,0),"")</f>
        <v/>
      </c>
      <c r="P91" s="97" t="str">
        <f>IFERROR(VLOOKUP($M91,eラーニング一覧!$C$4:$G$159,4,0),"")</f>
        <v/>
      </c>
      <c r="Q91" s="130"/>
      <c r="R91" s="125" t="str">
        <f>IFERROR(VLOOKUP($Q91,eラーニング一覧!$C$4:$G$159,2,0),"")</f>
        <v/>
      </c>
      <c r="S91" s="133" t="str">
        <f>IFERROR(VLOOKUP($Q91,eラーニング一覧!$C$4:$G$159,3,0),"")</f>
        <v/>
      </c>
      <c r="T91" s="97" t="str">
        <f>IFERROR(VLOOKUP($Q91,eラーニング一覧!$C$4:$G$159,4,0),"")</f>
        <v/>
      </c>
      <c r="U91" s="130"/>
      <c r="V91" s="125" t="str">
        <f>IFERROR(VLOOKUP($U91,eラーニング一覧!$C$4:$G$159,2,0),"")</f>
        <v/>
      </c>
      <c r="W91" s="133" t="str">
        <f>IFERROR(VLOOKUP($U91,eラーニング一覧!$C$4:$G$159,3,0),"")</f>
        <v/>
      </c>
      <c r="X91" s="97" t="str">
        <f>IFERROR(VLOOKUP($U91,eラーニング一覧!$C$4:$G$159,4,0),"")</f>
        <v/>
      </c>
      <c r="Y91" s="130"/>
      <c r="Z91" s="125" t="str">
        <f>IFERROR(VLOOKUP($Y91,eラーニング一覧!$C$4:$G$159,2,0),"")</f>
        <v/>
      </c>
      <c r="AA91" s="133" t="str">
        <f>IFERROR(VLOOKUP($Y91,eラーニング一覧!$C$4:$G$159,3,0),"")</f>
        <v/>
      </c>
      <c r="AB91" s="97" t="str">
        <f>IFERROR(VLOOKUP($Y91,eラーニング一覧!$C$4:$G$159,4,0),"")</f>
        <v/>
      </c>
    </row>
    <row r="92" spans="2:28" x14ac:dyDescent="0.2">
      <c r="B92" s="97">
        <f t="shared" si="1"/>
        <v>86</v>
      </c>
      <c r="C92" s="101"/>
      <c r="D92" s="101"/>
      <c r="E92" s="130"/>
      <c r="F92" s="125" t="str">
        <f>IFERROR(VLOOKUP($E92,eラーニング一覧!$C$4:$G$159,2,0),"")</f>
        <v/>
      </c>
      <c r="G92" s="133" t="str">
        <f>IFERROR(VLOOKUP($E92,eラーニング一覧!$C$4:$G$159,3,0),"")</f>
        <v/>
      </c>
      <c r="H92" s="97" t="str">
        <f>IFERROR(VLOOKUP($E92,eラーニング一覧!$C$4:$G$159,4,0),"")</f>
        <v/>
      </c>
      <c r="I92" s="130"/>
      <c r="J92" s="125" t="str">
        <f>IFERROR(VLOOKUP($I92,eラーニング一覧!$C$4:$G$159,2,0),"")</f>
        <v/>
      </c>
      <c r="K92" s="133" t="str">
        <f>IFERROR(VLOOKUP($I92,eラーニング一覧!$C$4:$G$159,3,0),"")</f>
        <v/>
      </c>
      <c r="L92" s="97" t="str">
        <f>IFERROR(VLOOKUP($I92,eラーニング一覧!$C$4:$G$159,4,0),"")</f>
        <v/>
      </c>
      <c r="M92" s="130"/>
      <c r="N92" s="125" t="str">
        <f>IFERROR(VLOOKUP($M92,eラーニング一覧!$C$4:$G$159,2,0),"")</f>
        <v/>
      </c>
      <c r="O92" s="133" t="str">
        <f>IFERROR(VLOOKUP($M92,eラーニング一覧!$C$4:$G$159,3,0),"")</f>
        <v/>
      </c>
      <c r="P92" s="97" t="str">
        <f>IFERROR(VLOOKUP($M92,eラーニング一覧!$C$4:$G$159,4,0),"")</f>
        <v/>
      </c>
      <c r="Q92" s="130"/>
      <c r="R92" s="125" t="str">
        <f>IFERROR(VLOOKUP($Q92,eラーニング一覧!$C$4:$G$159,2,0),"")</f>
        <v/>
      </c>
      <c r="S92" s="133" t="str">
        <f>IFERROR(VLOOKUP($Q92,eラーニング一覧!$C$4:$G$159,3,0),"")</f>
        <v/>
      </c>
      <c r="T92" s="97" t="str">
        <f>IFERROR(VLOOKUP($Q92,eラーニング一覧!$C$4:$G$159,4,0),"")</f>
        <v/>
      </c>
      <c r="U92" s="130"/>
      <c r="V92" s="125" t="str">
        <f>IFERROR(VLOOKUP($U92,eラーニング一覧!$C$4:$G$159,2,0),"")</f>
        <v/>
      </c>
      <c r="W92" s="133" t="str">
        <f>IFERROR(VLOOKUP($U92,eラーニング一覧!$C$4:$G$159,3,0),"")</f>
        <v/>
      </c>
      <c r="X92" s="97" t="str">
        <f>IFERROR(VLOOKUP($U92,eラーニング一覧!$C$4:$G$159,4,0),"")</f>
        <v/>
      </c>
      <c r="Y92" s="130"/>
      <c r="Z92" s="125" t="str">
        <f>IFERROR(VLOOKUP($Y92,eラーニング一覧!$C$4:$G$159,2,0),"")</f>
        <v/>
      </c>
      <c r="AA92" s="133" t="str">
        <f>IFERROR(VLOOKUP($Y92,eラーニング一覧!$C$4:$G$159,3,0),"")</f>
        <v/>
      </c>
      <c r="AB92" s="97" t="str">
        <f>IFERROR(VLOOKUP($Y92,eラーニング一覧!$C$4:$G$159,4,0),"")</f>
        <v/>
      </c>
    </row>
    <row r="93" spans="2:28" x14ac:dyDescent="0.2">
      <c r="B93" s="97">
        <f t="shared" si="1"/>
        <v>87</v>
      </c>
      <c r="C93" s="101"/>
      <c r="D93" s="101"/>
      <c r="E93" s="130"/>
      <c r="F93" s="125" t="str">
        <f>IFERROR(VLOOKUP($E93,eラーニング一覧!$C$4:$G$159,2,0),"")</f>
        <v/>
      </c>
      <c r="G93" s="133" t="str">
        <f>IFERROR(VLOOKUP($E93,eラーニング一覧!$C$4:$G$159,3,0),"")</f>
        <v/>
      </c>
      <c r="H93" s="97" t="str">
        <f>IFERROR(VLOOKUP($E93,eラーニング一覧!$C$4:$G$159,4,0),"")</f>
        <v/>
      </c>
      <c r="I93" s="130"/>
      <c r="J93" s="125" t="str">
        <f>IFERROR(VLOOKUP($I93,eラーニング一覧!$C$4:$G$159,2,0),"")</f>
        <v/>
      </c>
      <c r="K93" s="133" t="str">
        <f>IFERROR(VLOOKUP($I93,eラーニング一覧!$C$4:$G$159,3,0),"")</f>
        <v/>
      </c>
      <c r="L93" s="97" t="str">
        <f>IFERROR(VLOOKUP($I93,eラーニング一覧!$C$4:$G$159,4,0),"")</f>
        <v/>
      </c>
      <c r="M93" s="130"/>
      <c r="N93" s="125" t="str">
        <f>IFERROR(VLOOKUP($M93,eラーニング一覧!$C$4:$G$159,2,0),"")</f>
        <v/>
      </c>
      <c r="O93" s="133" t="str">
        <f>IFERROR(VLOOKUP($M93,eラーニング一覧!$C$4:$G$159,3,0),"")</f>
        <v/>
      </c>
      <c r="P93" s="97" t="str">
        <f>IFERROR(VLOOKUP($M93,eラーニング一覧!$C$4:$G$159,4,0),"")</f>
        <v/>
      </c>
      <c r="Q93" s="130"/>
      <c r="R93" s="125" t="str">
        <f>IFERROR(VLOOKUP($Q93,eラーニング一覧!$C$4:$G$159,2,0),"")</f>
        <v/>
      </c>
      <c r="S93" s="133" t="str">
        <f>IFERROR(VLOOKUP($Q93,eラーニング一覧!$C$4:$G$159,3,0),"")</f>
        <v/>
      </c>
      <c r="T93" s="97" t="str">
        <f>IFERROR(VLOOKUP($Q93,eラーニング一覧!$C$4:$G$159,4,0),"")</f>
        <v/>
      </c>
      <c r="U93" s="130"/>
      <c r="V93" s="125" t="str">
        <f>IFERROR(VLOOKUP($U93,eラーニング一覧!$C$4:$G$159,2,0),"")</f>
        <v/>
      </c>
      <c r="W93" s="133" t="str">
        <f>IFERROR(VLOOKUP($U93,eラーニング一覧!$C$4:$G$159,3,0),"")</f>
        <v/>
      </c>
      <c r="X93" s="97" t="str">
        <f>IFERROR(VLOOKUP($U93,eラーニング一覧!$C$4:$G$159,4,0),"")</f>
        <v/>
      </c>
      <c r="Y93" s="130"/>
      <c r="Z93" s="125" t="str">
        <f>IFERROR(VLOOKUP($Y93,eラーニング一覧!$C$4:$G$159,2,0),"")</f>
        <v/>
      </c>
      <c r="AA93" s="133" t="str">
        <f>IFERROR(VLOOKUP($Y93,eラーニング一覧!$C$4:$G$159,3,0),"")</f>
        <v/>
      </c>
      <c r="AB93" s="97" t="str">
        <f>IFERROR(VLOOKUP($Y93,eラーニング一覧!$C$4:$G$159,4,0),"")</f>
        <v/>
      </c>
    </row>
    <row r="94" spans="2:28" x14ac:dyDescent="0.2">
      <c r="B94" s="97">
        <f t="shared" si="1"/>
        <v>88</v>
      </c>
      <c r="C94" s="101"/>
      <c r="D94" s="101"/>
      <c r="E94" s="130"/>
      <c r="F94" s="125" t="str">
        <f>IFERROR(VLOOKUP($E94,eラーニング一覧!$C$4:$G$159,2,0),"")</f>
        <v/>
      </c>
      <c r="G94" s="133" t="str">
        <f>IFERROR(VLOOKUP($E94,eラーニング一覧!$C$4:$G$159,3,0),"")</f>
        <v/>
      </c>
      <c r="H94" s="97" t="str">
        <f>IFERROR(VLOOKUP($E94,eラーニング一覧!$C$4:$G$159,4,0),"")</f>
        <v/>
      </c>
      <c r="I94" s="130"/>
      <c r="J94" s="125" t="str">
        <f>IFERROR(VLOOKUP($I94,eラーニング一覧!$C$4:$G$159,2,0),"")</f>
        <v/>
      </c>
      <c r="K94" s="133" t="str">
        <f>IFERROR(VLOOKUP($I94,eラーニング一覧!$C$4:$G$159,3,0),"")</f>
        <v/>
      </c>
      <c r="L94" s="97" t="str">
        <f>IFERROR(VLOOKUP($I94,eラーニング一覧!$C$4:$G$159,4,0),"")</f>
        <v/>
      </c>
      <c r="M94" s="130"/>
      <c r="N94" s="125" t="str">
        <f>IFERROR(VLOOKUP($M94,eラーニング一覧!$C$4:$G$159,2,0),"")</f>
        <v/>
      </c>
      <c r="O94" s="133" t="str">
        <f>IFERROR(VLOOKUP($M94,eラーニング一覧!$C$4:$G$159,3,0),"")</f>
        <v/>
      </c>
      <c r="P94" s="97" t="str">
        <f>IFERROR(VLOOKUP($M94,eラーニング一覧!$C$4:$G$159,4,0),"")</f>
        <v/>
      </c>
      <c r="Q94" s="130"/>
      <c r="R94" s="125" t="str">
        <f>IFERROR(VLOOKUP($Q94,eラーニング一覧!$C$4:$G$159,2,0),"")</f>
        <v/>
      </c>
      <c r="S94" s="133" t="str">
        <f>IFERROR(VLOOKUP($Q94,eラーニング一覧!$C$4:$G$159,3,0),"")</f>
        <v/>
      </c>
      <c r="T94" s="97" t="str">
        <f>IFERROR(VLOOKUP($Q94,eラーニング一覧!$C$4:$G$159,4,0),"")</f>
        <v/>
      </c>
      <c r="U94" s="130"/>
      <c r="V94" s="125" t="str">
        <f>IFERROR(VLOOKUP($U94,eラーニング一覧!$C$4:$G$159,2,0),"")</f>
        <v/>
      </c>
      <c r="W94" s="133" t="str">
        <f>IFERROR(VLOOKUP($U94,eラーニング一覧!$C$4:$G$159,3,0),"")</f>
        <v/>
      </c>
      <c r="X94" s="97" t="str">
        <f>IFERROR(VLOOKUP($U94,eラーニング一覧!$C$4:$G$159,4,0),"")</f>
        <v/>
      </c>
      <c r="Y94" s="130"/>
      <c r="Z94" s="125" t="str">
        <f>IFERROR(VLOOKUP($Y94,eラーニング一覧!$C$4:$G$159,2,0),"")</f>
        <v/>
      </c>
      <c r="AA94" s="133" t="str">
        <f>IFERROR(VLOOKUP($Y94,eラーニング一覧!$C$4:$G$159,3,0),"")</f>
        <v/>
      </c>
      <c r="AB94" s="97" t="str">
        <f>IFERROR(VLOOKUP($Y94,eラーニング一覧!$C$4:$G$159,4,0),"")</f>
        <v/>
      </c>
    </row>
    <row r="95" spans="2:28" x14ac:dyDescent="0.2">
      <c r="B95" s="97">
        <f t="shared" si="1"/>
        <v>89</v>
      </c>
      <c r="C95" s="101"/>
      <c r="D95" s="101"/>
      <c r="E95" s="130"/>
      <c r="F95" s="125" t="str">
        <f>IFERROR(VLOOKUP($E95,eラーニング一覧!$C$4:$G$159,2,0),"")</f>
        <v/>
      </c>
      <c r="G95" s="133" t="str">
        <f>IFERROR(VLOOKUP($E95,eラーニング一覧!$C$4:$G$159,3,0),"")</f>
        <v/>
      </c>
      <c r="H95" s="97" t="str">
        <f>IFERROR(VLOOKUP($E95,eラーニング一覧!$C$4:$G$159,4,0),"")</f>
        <v/>
      </c>
      <c r="I95" s="130"/>
      <c r="J95" s="125" t="str">
        <f>IFERROR(VLOOKUP($I95,eラーニング一覧!$C$4:$G$159,2,0),"")</f>
        <v/>
      </c>
      <c r="K95" s="133" t="str">
        <f>IFERROR(VLOOKUP($I95,eラーニング一覧!$C$4:$G$159,3,0),"")</f>
        <v/>
      </c>
      <c r="L95" s="97" t="str">
        <f>IFERROR(VLOOKUP($I95,eラーニング一覧!$C$4:$G$159,4,0),"")</f>
        <v/>
      </c>
      <c r="M95" s="130"/>
      <c r="N95" s="125" t="str">
        <f>IFERROR(VLOOKUP($M95,eラーニング一覧!$C$4:$G$159,2,0),"")</f>
        <v/>
      </c>
      <c r="O95" s="133" t="str">
        <f>IFERROR(VLOOKUP($M95,eラーニング一覧!$C$4:$G$159,3,0),"")</f>
        <v/>
      </c>
      <c r="P95" s="97" t="str">
        <f>IFERROR(VLOOKUP($M95,eラーニング一覧!$C$4:$G$159,4,0),"")</f>
        <v/>
      </c>
      <c r="Q95" s="130"/>
      <c r="R95" s="125" t="str">
        <f>IFERROR(VLOOKUP($Q95,eラーニング一覧!$C$4:$G$159,2,0),"")</f>
        <v/>
      </c>
      <c r="S95" s="133" t="str">
        <f>IFERROR(VLOOKUP($Q95,eラーニング一覧!$C$4:$G$159,3,0),"")</f>
        <v/>
      </c>
      <c r="T95" s="97" t="str">
        <f>IFERROR(VLOOKUP($Q95,eラーニング一覧!$C$4:$G$159,4,0),"")</f>
        <v/>
      </c>
      <c r="U95" s="130"/>
      <c r="V95" s="125" t="str">
        <f>IFERROR(VLOOKUP($U95,eラーニング一覧!$C$4:$G$159,2,0),"")</f>
        <v/>
      </c>
      <c r="W95" s="133" t="str">
        <f>IFERROR(VLOOKUP($U95,eラーニング一覧!$C$4:$G$159,3,0),"")</f>
        <v/>
      </c>
      <c r="X95" s="97" t="str">
        <f>IFERROR(VLOOKUP($U95,eラーニング一覧!$C$4:$G$159,4,0),"")</f>
        <v/>
      </c>
      <c r="Y95" s="130"/>
      <c r="Z95" s="125" t="str">
        <f>IFERROR(VLOOKUP($Y95,eラーニング一覧!$C$4:$G$159,2,0),"")</f>
        <v/>
      </c>
      <c r="AA95" s="133" t="str">
        <f>IFERROR(VLOOKUP($Y95,eラーニング一覧!$C$4:$G$159,3,0),"")</f>
        <v/>
      </c>
      <c r="AB95" s="97" t="str">
        <f>IFERROR(VLOOKUP($Y95,eラーニング一覧!$C$4:$G$159,4,0),"")</f>
        <v/>
      </c>
    </row>
    <row r="96" spans="2:28" x14ac:dyDescent="0.2">
      <c r="B96" s="97">
        <f t="shared" si="1"/>
        <v>90</v>
      </c>
      <c r="C96" s="101"/>
      <c r="D96" s="101"/>
      <c r="E96" s="130"/>
      <c r="F96" s="125" t="str">
        <f>IFERROR(VLOOKUP($E96,eラーニング一覧!$C$4:$G$159,2,0),"")</f>
        <v/>
      </c>
      <c r="G96" s="133" t="str">
        <f>IFERROR(VLOOKUP($E96,eラーニング一覧!$C$4:$G$159,3,0),"")</f>
        <v/>
      </c>
      <c r="H96" s="97" t="str">
        <f>IFERROR(VLOOKUP($E96,eラーニング一覧!$C$4:$G$159,4,0),"")</f>
        <v/>
      </c>
      <c r="I96" s="130"/>
      <c r="J96" s="125" t="str">
        <f>IFERROR(VLOOKUP($I96,eラーニング一覧!$C$4:$G$159,2,0),"")</f>
        <v/>
      </c>
      <c r="K96" s="133" t="str">
        <f>IFERROR(VLOOKUP($I96,eラーニング一覧!$C$4:$G$159,3,0),"")</f>
        <v/>
      </c>
      <c r="L96" s="97" t="str">
        <f>IFERROR(VLOOKUP($I96,eラーニング一覧!$C$4:$G$159,4,0),"")</f>
        <v/>
      </c>
      <c r="M96" s="130"/>
      <c r="N96" s="125" t="str">
        <f>IFERROR(VLOOKUP($M96,eラーニング一覧!$C$4:$G$159,2,0),"")</f>
        <v/>
      </c>
      <c r="O96" s="133" t="str">
        <f>IFERROR(VLOOKUP($M96,eラーニング一覧!$C$4:$G$159,3,0),"")</f>
        <v/>
      </c>
      <c r="P96" s="97" t="str">
        <f>IFERROR(VLOOKUP($M96,eラーニング一覧!$C$4:$G$159,4,0),"")</f>
        <v/>
      </c>
      <c r="Q96" s="130"/>
      <c r="R96" s="125" t="str">
        <f>IFERROR(VLOOKUP($Q96,eラーニング一覧!$C$4:$G$159,2,0),"")</f>
        <v/>
      </c>
      <c r="S96" s="133" t="str">
        <f>IFERROR(VLOOKUP($Q96,eラーニング一覧!$C$4:$G$159,3,0),"")</f>
        <v/>
      </c>
      <c r="T96" s="97" t="str">
        <f>IFERROR(VLOOKUP($Q96,eラーニング一覧!$C$4:$G$159,4,0),"")</f>
        <v/>
      </c>
      <c r="U96" s="130"/>
      <c r="V96" s="125" t="str">
        <f>IFERROR(VLOOKUP($U96,eラーニング一覧!$C$4:$G$159,2,0),"")</f>
        <v/>
      </c>
      <c r="W96" s="133" t="str">
        <f>IFERROR(VLOOKUP($U96,eラーニング一覧!$C$4:$G$159,3,0),"")</f>
        <v/>
      </c>
      <c r="X96" s="97" t="str">
        <f>IFERROR(VLOOKUP($U96,eラーニング一覧!$C$4:$G$159,4,0),"")</f>
        <v/>
      </c>
      <c r="Y96" s="130"/>
      <c r="Z96" s="125" t="str">
        <f>IFERROR(VLOOKUP($Y96,eラーニング一覧!$C$4:$G$159,2,0),"")</f>
        <v/>
      </c>
      <c r="AA96" s="133" t="str">
        <f>IFERROR(VLOOKUP($Y96,eラーニング一覧!$C$4:$G$159,3,0),"")</f>
        <v/>
      </c>
      <c r="AB96" s="97" t="str">
        <f>IFERROR(VLOOKUP($Y96,eラーニング一覧!$C$4:$G$159,4,0),"")</f>
        <v/>
      </c>
    </row>
    <row r="97" spans="2:28" x14ac:dyDescent="0.2">
      <c r="B97" s="97">
        <f t="shared" si="1"/>
        <v>91</v>
      </c>
      <c r="C97" s="101"/>
      <c r="D97" s="101"/>
      <c r="E97" s="130"/>
      <c r="F97" s="125" t="str">
        <f>IFERROR(VLOOKUP($E97,eラーニング一覧!$C$4:$G$159,2,0),"")</f>
        <v/>
      </c>
      <c r="G97" s="133" t="str">
        <f>IFERROR(VLOOKUP($E97,eラーニング一覧!$C$4:$G$159,3,0),"")</f>
        <v/>
      </c>
      <c r="H97" s="97" t="str">
        <f>IFERROR(VLOOKUP($E97,eラーニング一覧!$C$4:$G$159,4,0),"")</f>
        <v/>
      </c>
      <c r="I97" s="130"/>
      <c r="J97" s="125" t="str">
        <f>IFERROR(VLOOKUP($I97,eラーニング一覧!$C$4:$G$159,2,0),"")</f>
        <v/>
      </c>
      <c r="K97" s="133" t="str">
        <f>IFERROR(VLOOKUP($I97,eラーニング一覧!$C$4:$G$159,3,0),"")</f>
        <v/>
      </c>
      <c r="L97" s="97" t="str">
        <f>IFERROR(VLOOKUP($I97,eラーニング一覧!$C$4:$G$159,4,0),"")</f>
        <v/>
      </c>
      <c r="M97" s="130"/>
      <c r="N97" s="125" t="str">
        <f>IFERROR(VLOOKUP($M97,eラーニング一覧!$C$4:$G$159,2,0),"")</f>
        <v/>
      </c>
      <c r="O97" s="133" t="str">
        <f>IFERROR(VLOOKUP($M97,eラーニング一覧!$C$4:$G$159,3,0),"")</f>
        <v/>
      </c>
      <c r="P97" s="97" t="str">
        <f>IFERROR(VLOOKUP($M97,eラーニング一覧!$C$4:$G$159,4,0),"")</f>
        <v/>
      </c>
      <c r="Q97" s="130"/>
      <c r="R97" s="125" t="str">
        <f>IFERROR(VLOOKUP($Q97,eラーニング一覧!$C$4:$G$159,2,0),"")</f>
        <v/>
      </c>
      <c r="S97" s="133" t="str">
        <f>IFERROR(VLOOKUP($Q97,eラーニング一覧!$C$4:$G$159,3,0),"")</f>
        <v/>
      </c>
      <c r="T97" s="97" t="str">
        <f>IFERROR(VLOOKUP($Q97,eラーニング一覧!$C$4:$G$159,4,0),"")</f>
        <v/>
      </c>
      <c r="U97" s="130"/>
      <c r="V97" s="125" t="str">
        <f>IFERROR(VLOOKUP($U97,eラーニング一覧!$C$4:$G$159,2,0),"")</f>
        <v/>
      </c>
      <c r="W97" s="133" t="str">
        <f>IFERROR(VLOOKUP($U97,eラーニング一覧!$C$4:$G$159,3,0),"")</f>
        <v/>
      </c>
      <c r="X97" s="97" t="str">
        <f>IFERROR(VLOOKUP($U97,eラーニング一覧!$C$4:$G$159,4,0),"")</f>
        <v/>
      </c>
      <c r="Y97" s="130"/>
      <c r="Z97" s="125" t="str">
        <f>IFERROR(VLOOKUP($Y97,eラーニング一覧!$C$4:$G$159,2,0),"")</f>
        <v/>
      </c>
      <c r="AA97" s="133" t="str">
        <f>IFERROR(VLOOKUP($Y97,eラーニング一覧!$C$4:$G$159,3,0),"")</f>
        <v/>
      </c>
      <c r="AB97" s="97" t="str">
        <f>IFERROR(VLOOKUP($Y97,eラーニング一覧!$C$4:$G$159,4,0),"")</f>
        <v/>
      </c>
    </row>
    <row r="98" spans="2:28" x14ac:dyDescent="0.2">
      <c r="B98" s="97">
        <f t="shared" si="1"/>
        <v>92</v>
      </c>
      <c r="C98" s="101"/>
      <c r="D98" s="101"/>
      <c r="E98" s="130"/>
      <c r="F98" s="125" t="str">
        <f>IFERROR(VLOOKUP($E98,eラーニング一覧!$C$4:$G$159,2,0),"")</f>
        <v/>
      </c>
      <c r="G98" s="133" t="str">
        <f>IFERROR(VLOOKUP($E98,eラーニング一覧!$C$4:$G$159,3,0),"")</f>
        <v/>
      </c>
      <c r="H98" s="97" t="str">
        <f>IFERROR(VLOOKUP($E98,eラーニング一覧!$C$4:$G$159,4,0),"")</f>
        <v/>
      </c>
      <c r="I98" s="130"/>
      <c r="J98" s="125" t="str">
        <f>IFERROR(VLOOKUP($I98,eラーニング一覧!$C$4:$G$159,2,0),"")</f>
        <v/>
      </c>
      <c r="K98" s="133" t="str">
        <f>IFERROR(VLOOKUP($I98,eラーニング一覧!$C$4:$G$159,3,0),"")</f>
        <v/>
      </c>
      <c r="L98" s="97" t="str">
        <f>IFERROR(VLOOKUP($I98,eラーニング一覧!$C$4:$G$159,4,0),"")</f>
        <v/>
      </c>
      <c r="M98" s="130"/>
      <c r="N98" s="125" t="str">
        <f>IFERROR(VLOOKUP($M98,eラーニング一覧!$C$4:$G$159,2,0),"")</f>
        <v/>
      </c>
      <c r="O98" s="133" t="str">
        <f>IFERROR(VLOOKUP($M98,eラーニング一覧!$C$4:$G$159,3,0),"")</f>
        <v/>
      </c>
      <c r="P98" s="97" t="str">
        <f>IFERROR(VLOOKUP($M98,eラーニング一覧!$C$4:$G$159,4,0),"")</f>
        <v/>
      </c>
      <c r="Q98" s="130"/>
      <c r="R98" s="125" t="str">
        <f>IFERROR(VLOOKUP($Q98,eラーニング一覧!$C$4:$G$159,2,0),"")</f>
        <v/>
      </c>
      <c r="S98" s="133" t="str">
        <f>IFERROR(VLOOKUP($Q98,eラーニング一覧!$C$4:$G$159,3,0),"")</f>
        <v/>
      </c>
      <c r="T98" s="97" t="str">
        <f>IFERROR(VLOOKUP($Q98,eラーニング一覧!$C$4:$G$159,4,0),"")</f>
        <v/>
      </c>
      <c r="U98" s="130"/>
      <c r="V98" s="125" t="str">
        <f>IFERROR(VLOOKUP($U98,eラーニング一覧!$C$4:$G$159,2,0),"")</f>
        <v/>
      </c>
      <c r="W98" s="133" t="str">
        <f>IFERROR(VLOOKUP($U98,eラーニング一覧!$C$4:$G$159,3,0),"")</f>
        <v/>
      </c>
      <c r="X98" s="97" t="str">
        <f>IFERROR(VLOOKUP($U98,eラーニング一覧!$C$4:$G$159,4,0),"")</f>
        <v/>
      </c>
      <c r="Y98" s="130"/>
      <c r="Z98" s="125" t="str">
        <f>IFERROR(VLOOKUP($Y98,eラーニング一覧!$C$4:$G$159,2,0),"")</f>
        <v/>
      </c>
      <c r="AA98" s="133" t="str">
        <f>IFERROR(VLOOKUP($Y98,eラーニング一覧!$C$4:$G$159,3,0),"")</f>
        <v/>
      </c>
      <c r="AB98" s="97" t="str">
        <f>IFERROR(VLOOKUP($Y98,eラーニング一覧!$C$4:$G$159,4,0),"")</f>
        <v/>
      </c>
    </row>
    <row r="99" spans="2:28" x14ac:dyDescent="0.2">
      <c r="B99" s="97">
        <f t="shared" si="1"/>
        <v>93</v>
      </c>
      <c r="C99" s="101"/>
      <c r="D99" s="101"/>
      <c r="E99" s="130"/>
      <c r="F99" s="125" t="str">
        <f>IFERROR(VLOOKUP($E99,eラーニング一覧!$C$4:$G$159,2,0),"")</f>
        <v/>
      </c>
      <c r="G99" s="133" t="str">
        <f>IFERROR(VLOOKUP($E99,eラーニング一覧!$C$4:$G$159,3,0),"")</f>
        <v/>
      </c>
      <c r="H99" s="97" t="str">
        <f>IFERROR(VLOOKUP($E99,eラーニング一覧!$C$4:$G$159,4,0),"")</f>
        <v/>
      </c>
      <c r="I99" s="130"/>
      <c r="J99" s="125" t="str">
        <f>IFERROR(VLOOKUP($I99,eラーニング一覧!$C$4:$G$159,2,0),"")</f>
        <v/>
      </c>
      <c r="K99" s="133" t="str">
        <f>IFERROR(VLOOKUP($I99,eラーニング一覧!$C$4:$G$159,3,0),"")</f>
        <v/>
      </c>
      <c r="L99" s="97" t="str">
        <f>IFERROR(VLOOKUP($I99,eラーニング一覧!$C$4:$G$159,4,0),"")</f>
        <v/>
      </c>
      <c r="M99" s="130"/>
      <c r="N99" s="125" t="str">
        <f>IFERROR(VLOOKUP($M99,eラーニング一覧!$C$4:$G$159,2,0),"")</f>
        <v/>
      </c>
      <c r="O99" s="133" t="str">
        <f>IFERROR(VLOOKUP($M99,eラーニング一覧!$C$4:$G$159,3,0),"")</f>
        <v/>
      </c>
      <c r="P99" s="97" t="str">
        <f>IFERROR(VLOOKUP($M99,eラーニング一覧!$C$4:$G$159,4,0),"")</f>
        <v/>
      </c>
      <c r="Q99" s="130"/>
      <c r="R99" s="125" t="str">
        <f>IFERROR(VLOOKUP($Q99,eラーニング一覧!$C$4:$G$159,2,0),"")</f>
        <v/>
      </c>
      <c r="S99" s="133" t="str">
        <f>IFERROR(VLOOKUP($Q99,eラーニング一覧!$C$4:$G$159,3,0),"")</f>
        <v/>
      </c>
      <c r="T99" s="97" t="str">
        <f>IFERROR(VLOOKUP($Q99,eラーニング一覧!$C$4:$G$159,4,0),"")</f>
        <v/>
      </c>
      <c r="U99" s="130"/>
      <c r="V99" s="125" t="str">
        <f>IFERROR(VLOOKUP($U99,eラーニング一覧!$C$4:$G$159,2,0),"")</f>
        <v/>
      </c>
      <c r="W99" s="133" t="str">
        <f>IFERROR(VLOOKUP($U99,eラーニング一覧!$C$4:$G$159,3,0),"")</f>
        <v/>
      </c>
      <c r="X99" s="97" t="str">
        <f>IFERROR(VLOOKUP($U99,eラーニング一覧!$C$4:$G$159,4,0),"")</f>
        <v/>
      </c>
      <c r="Y99" s="130"/>
      <c r="Z99" s="125" t="str">
        <f>IFERROR(VLOOKUP($Y99,eラーニング一覧!$C$4:$G$159,2,0),"")</f>
        <v/>
      </c>
      <c r="AA99" s="133" t="str">
        <f>IFERROR(VLOOKUP($Y99,eラーニング一覧!$C$4:$G$159,3,0),"")</f>
        <v/>
      </c>
      <c r="AB99" s="97" t="str">
        <f>IFERROR(VLOOKUP($Y99,eラーニング一覧!$C$4:$G$159,4,0),"")</f>
        <v/>
      </c>
    </row>
    <row r="100" spans="2:28" x14ac:dyDescent="0.2">
      <c r="B100" s="97">
        <f t="shared" si="1"/>
        <v>94</v>
      </c>
      <c r="C100" s="101"/>
      <c r="D100" s="101"/>
      <c r="E100" s="130"/>
      <c r="F100" s="125" t="str">
        <f>IFERROR(VLOOKUP($E100,eラーニング一覧!$C$4:$G$159,2,0),"")</f>
        <v/>
      </c>
      <c r="G100" s="133" t="str">
        <f>IFERROR(VLOOKUP($E100,eラーニング一覧!$C$4:$G$159,3,0),"")</f>
        <v/>
      </c>
      <c r="H100" s="97" t="str">
        <f>IFERROR(VLOOKUP($E100,eラーニング一覧!$C$4:$G$159,4,0),"")</f>
        <v/>
      </c>
      <c r="I100" s="130"/>
      <c r="J100" s="125" t="str">
        <f>IFERROR(VLOOKUP($I100,eラーニング一覧!$C$4:$G$159,2,0),"")</f>
        <v/>
      </c>
      <c r="K100" s="133" t="str">
        <f>IFERROR(VLOOKUP($I100,eラーニング一覧!$C$4:$G$159,3,0),"")</f>
        <v/>
      </c>
      <c r="L100" s="97" t="str">
        <f>IFERROR(VLOOKUP($I100,eラーニング一覧!$C$4:$G$159,4,0),"")</f>
        <v/>
      </c>
      <c r="M100" s="130"/>
      <c r="N100" s="125" t="str">
        <f>IFERROR(VLOOKUP($M100,eラーニング一覧!$C$4:$G$159,2,0),"")</f>
        <v/>
      </c>
      <c r="O100" s="133" t="str">
        <f>IFERROR(VLOOKUP($M100,eラーニング一覧!$C$4:$G$159,3,0),"")</f>
        <v/>
      </c>
      <c r="P100" s="97" t="str">
        <f>IFERROR(VLOOKUP($M100,eラーニング一覧!$C$4:$G$159,4,0),"")</f>
        <v/>
      </c>
      <c r="Q100" s="130"/>
      <c r="R100" s="125" t="str">
        <f>IFERROR(VLOOKUP($Q100,eラーニング一覧!$C$4:$G$159,2,0),"")</f>
        <v/>
      </c>
      <c r="S100" s="133" t="str">
        <f>IFERROR(VLOOKUP($Q100,eラーニング一覧!$C$4:$G$159,3,0),"")</f>
        <v/>
      </c>
      <c r="T100" s="97" t="str">
        <f>IFERROR(VLOOKUP($Q100,eラーニング一覧!$C$4:$G$159,4,0),"")</f>
        <v/>
      </c>
      <c r="U100" s="130"/>
      <c r="V100" s="125" t="str">
        <f>IFERROR(VLOOKUP($U100,eラーニング一覧!$C$4:$G$159,2,0),"")</f>
        <v/>
      </c>
      <c r="W100" s="133" t="str">
        <f>IFERROR(VLOOKUP($U100,eラーニング一覧!$C$4:$G$159,3,0),"")</f>
        <v/>
      </c>
      <c r="X100" s="97" t="str">
        <f>IFERROR(VLOOKUP($U100,eラーニング一覧!$C$4:$G$159,4,0),"")</f>
        <v/>
      </c>
      <c r="Y100" s="130"/>
      <c r="Z100" s="125" t="str">
        <f>IFERROR(VLOOKUP($Y100,eラーニング一覧!$C$4:$G$159,2,0),"")</f>
        <v/>
      </c>
      <c r="AA100" s="133" t="str">
        <f>IFERROR(VLOOKUP($Y100,eラーニング一覧!$C$4:$G$159,3,0),"")</f>
        <v/>
      </c>
      <c r="AB100" s="97" t="str">
        <f>IFERROR(VLOOKUP($Y100,eラーニング一覧!$C$4:$G$159,4,0),"")</f>
        <v/>
      </c>
    </row>
    <row r="101" spans="2:28" x14ac:dyDescent="0.2">
      <c r="B101" s="97">
        <f t="shared" si="1"/>
        <v>95</v>
      </c>
      <c r="C101" s="101"/>
      <c r="D101" s="101"/>
      <c r="E101" s="130"/>
      <c r="F101" s="125" t="str">
        <f>IFERROR(VLOOKUP($E101,eラーニング一覧!$C$4:$G$159,2,0),"")</f>
        <v/>
      </c>
      <c r="G101" s="133" t="str">
        <f>IFERROR(VLOOKUP($E101,eラーニング一覧!$C$4:$G$159,3,0),"")</f>
        <v/>
      </c>
      <c r="H101" s="97" t="str">
        <f>IFERROR(VLOOKUP($E101,eラーニング一覧!$C$4:$G$159,4,0),"")</f>
        <v/>
      </c>
      <c r="I101" s="130"/>
      <c r="J101" s="125" t="str">
        <f>IFERROR(VLOOKUP($I101,eラーニング一覧!$C$4:$G$159,2,0),"")</f>
        <v/>
      </c>
      <c r="K101" s="133" t="str">
        <f>IFERROR(VLOOKUP($I101,eラーニング一覧!$C$4:$G$159,3,0),"")</f>
        <v/>
      </c>
      <c r="L101" s="97" t="str">
        <f>IFERROR(VLOOKUP($I101,eラーニング一覧!$C$4:$G$159,4,0),"")</f>
        <v/>
      </c>
      <c r="M101" s="130"/>
      <c r="N101" s="125" t="str">
        <f>IFERROR(VLOOKUP($M101,eラーニング一覧!$C$4:$G$159,2,0),"")</f>
        <v/>
      </c>
      <c r="O101" s="133" t="str">
        <f>IFERROR(VLOOKUP($M101,eラーニング一覧!$C$4:$G$159,3,0),"")</f>
        <v/>
      </c>
      <c r="P101" s="97" t="str">
        <f>IFERROR(VLOOKUP($M101,eラーニング一覧!$C$4:$G$159,4,0),"")</f>
        <v/>
      </c>
      <c r="Q101" s="130"/>
      <c r="R101" s="125" t="str">
        <f>IFERROR(VLOOKUP($Q101,eラーニング一覧!$C$4:$G$159,2,0),"")</f>
        <v/>
      </c>
      <c r="S101" s="133" t="str">
        <f>IFERROR(VLOOKUP($Q101,eラーニング一覧!$C$4:$G$159,3,0),"")</f>
        <v/>
      </c>
      <c r="T101" s="97" t="str">
        <f>IFERROR(VLOOKUP($Q101,eラーニング一覧!$C$4:$G$159,4,0),"")</f>
        <v/>
      </c>
      <c r="U101" s="130"/>
      <c r="V101" s="125" t="str">
        <f>IFERROR(VLOOKUP($U101,eラーニング一覧!$C$4:$G$159,2,0),"")</f>
        <v/>
      </c>
      <c r="W101" s="133" t="str">
        <f>IFERROR(VLOOKUP($U101,eラーニング一覧!$C$4:$G$159,3,0),"")</f>
        <v/>
      </c>
      <c r="X101" s="97" t="str">
        <f>IFERROR(VLOOKUP($U101,eラーニング一覧!$C$4:$G$159,4,0),"")</f>
        <v/>
      </c>
      <c r="Y101" s="130"/>
      <c r="Z101" s="125" t="str">
        <f>IFERROR(VLOOKUP($Y101,eラーニング一覧!$C$4:$G$159,2,0),"")</f>
        <v/>
      </c>
      <c r="AA101" s="133" t="str">
        <f>IFERROR(VLOOKUP($Y101,eラーニング一覧!$C$4:$G$159,3,0),"")</f>
        <v/>
      </c>
      <c r="AB101" s="97" t="str">
        <f>IFERROR(VLOOKUP($Y101,eラーニング一覧!$C$4:$G$159,4,0),"")</f>
        <v/>
      </c>
    </row>
    <row r="102" spans="2:28" x14ac:dyDescent="0.2">
      <c r="B102" s="97">
        <f t="shared" si="1"/>
        <v>96</v>
      </c>
      <c r="C102" s="101"/>
      <c r="D102" s="101"/>
      <c r="E102" s="130"/>
      <c r="F102" s="125" t="str">
        <f>IFERROR(VLOOKUP($E102,eラーニング一覧!$C$4:$G$159,2,0),"")</f>
        <v/>
      </c>
      <c r="G102" s="133" t="str">
        <f>IFERROR(VLOOKUP($E102,eラーニング一覧!$C$4:$G$159,3,0),"")</f>
        <v/>
      </c>
      <c r="H102" s="97" t="str">
        <f>IFERROR(VLOOKUP($E102,eラーニング一覧!$C$4:$G$159,4,0),"")</f>
        <v/>
      </c>
      <c r="I102" s="130"/>
      <c r="J102" s="125" t="str">
        <f>IFERROR(VLOOKUP($I102,eラーニング一覧!$C$4:$G$159,2,0),"")</f>
        <v/>
      </c>
      <c r="K102" s="133" t="str">
        <f>IFERROR(VLOOKUP($I102,eラーニング一覧!$C$4:$G$159,3,0),"")</f>
        <v/>
      </c>
      <c r="L102" s="97" t="str">
        <f>IFERROR(VLOOKUP($I102,eラーニング一覧!$C$4:$G$159,4,0),"")</f>
        <v/>
      </c>
      <c r="M102" s="130"/>
      <c r="N102" s="125" t="str">
        <f>IFERROR(VLOOKUP($M102,eラーニング一覧!$C$4:$G$159,2,0),"")</f>
        <v/>
      </c>
      <c r="O102" s="133" t="str">
        <f>IFERROR(VLOOKUP($M102,eラーニング一覧!$C$4:$G$159,3,0),"")</f>
        <v/>
      </c>
      <c r="P102" s="97" t="str">
        <f>IFERROR(VLOOKUP($M102,eラーニング一覧!$C$4:$G$159,4,0),"")</f>
        <v/>
      </c>
      <c r="Q102" s="130"/>
      <c r="R102" s="125" t="str">
        <f>IFERROR(VLOOKUP($Q102,eラーニング一覧!$C$4:$G$159,2,0),"")</f>
        <v/>
      </c>
      <c r="S102" s="133" t="str">
        <f>IFERROR(VLOOKUP($Q102,eラーニング一覧!$C$4:$G$159,3,0),"")</f>
        <v/>
      </c>
      <c r="T102" s="97" t="str">
        <f>IFERROR(VLOOKUP($Q102,eラーニング一覧!$C$4:$G$159,4,0),"")</f>
        <v/>
      </c>
      <c r="U102" s="130"/>
      <c r="V102" s="125" t="str">
        <f>IFERROR(VLOOKUP($U102,eラーニング一覧!$C$4:$G$159,2,0),"")</f>
        <v/>
      </c>
      <c r="W102" s="133" t="str">
        <f>IFERROR(VLOOKUP($U102,eラーニング一覧!$C$4:$G$159,3,0),"")</f>
        <v/>
      </c>
      <c r="X102" s="97" t="str">
        <f>IFERROR(VLOOKUP($U102,eラーニング一覧!$C$4:$G$159,4,0),"")</f>
        <v/>
      </c>
      <c r="Y102" s="130"/>
      <c r="Z102" s="125" t="str">
        <f>IFERROR(VLOOKUP($Y102,eラーニング一覧!$C$4:$G$159,2,0),"")</f>
        <v/>
      </c>
      <c r="AA102" s="133" t="str">
        <f>IFERROR(VLOOKUP($Y102,eラーニング一覧!$C$4:$G$159,3,0),"")</f>
        <v/>
      </c>
      <c r="AB102" s="97" t="str">
        <f>IFERROR(VLOOKUP($Y102,eラーニング一覧!$C$4:$G$159,4,0),"")</f>
        <v/>
      </c>
    </row>
    <row r="103" spans="2:28" x14ac:dyDescent="0.2">
      <c r="B103" s="97">
        <f t="shared" si="1"/>
        <v>97</v>
      </c>
      <c r="C103" s="101"/>
      <c r="D103" s="101"/>
      <c r="E103" s="130"/>
      <c r="F103" s="125" t="str">
        <f>IFERROR(VLOOKUP($E103,eラーニング一覧!$C$4:$G$159,2,0),"")</f>
        <v/>
      </c>
      <c r="G103" s="133" t="str">
        <f>IFERROR(VLOOKUP($E103,eラーニング一覧!$C$4:$G$159,3,0),"")</f>
        <v/>
      </c>
      <c r="H103" s="97" t="str">
        <f>IFERROR(VLOOKUP($E103,eラーニング一覧!$C$4:$G$159,4,0),"")</f>
        <v/>
      </c>
      <c r="I103" s="130"/>
      <c r="J103" s="125" t="str">
        <f>IFERROR(VLOOKUP($I103,eラーニング一覧!$C$4:$G$159,2,0),"")</f>
        <v/>
      </c>
      <c r="K103" s="133" t="str">
        <f>IFERROR(VLOOKUP($I103,eラーニング一覧!$C$4:$G$159,3,0),"")</f>
        <v/>
      </c>
      <c r="L103" s="97" t="str">
        <f>IFERROR(VLOOKUP($I103,eラーニング一覧!$C$4:$G$159,4,0),"")</f>
        <v/>
      </c>
      <c r="M103" s="130"/>
      <c r="N103" s="125" t="str">
        <f>IFERROR(VLOOKUP($M103,eラーニング一覧!$C$4:$G$159,2,0),"")</f>
        <v/>
      </c>
      <c r="O103" s="133" t="str">
        <f>IFERROR(VLOOKUP($M103,eラーニング一覧!$C$4:$G$159,3,0),"")</f>
        <v/>
      </c>
      <c r="P103" s="97" t="str">
        <f>IFERROR(VLOOKUP($M103,eラーニング一覧!$C$4:$G$159,4,0),"")</f>
        <v/>
      </c>
      <c r="Q103" s="130"/>
      <c r="R103" s="125" t="str">
        <f>IFERROR(VLOOKUP($Q103,eラーニング一覧!$C$4:$G$159,2,0),"")</f>
        <v/>
      </c>
      <c r="S103" s="133" t="str">
        <f>IFERROR(VLOOKUP($Q103,eラーニング一覧!$C$4:$G$159,3,0),"")</f>
        <v/>
      </c>
      <c r="T103" s="97" t="str">
        <f>IFERROR(VLOOKUP($Q103,eラーニング一覧!$C$4:$G$159,4,0),"")</f>
        <v/>
      </c>
      <c r="U103" s="130"/>
      <c r="V103" s="125" t="str">
        <f>IFERROR(VLOOKUP($U103,eラーニング一覧!$C$4:$G$159,2,0),"")</f>
        <v/>
      </c>
      <c r="W103" s="133" t="str">
        <f>IFERROR(VLOOKUP($U103,eラーニング一覧!$C$4:$G$159,3,0),"")</f>
        <v/>
      </c>
      <c r="X103" s="97" t="str">
        <f>IFERROR(VLOOKUP($U103,eラーニング一覧!$C$4:$G$159,4,0),"")</f>
        <v/>
      </c>
      <c r="Y103" s="130"/>
      <c r="Z103" s="125" t="str">
        <f>IFERROR(VLOOKUP($Y103,eラーニング一覧!$C$4:$G$159,2,0),"")</f>
        <v/>
      </c>
      <c r="AA103" s="133" t="str">
        <f>IFERROR(VLOOKUP($Y103,eラーニング一覧!$C$4:$G$159,3,0),"")</f>
        <v/>
      </c>
      <c r="AB103" s="97" t="str">
        <f>IFERROR(VLOOKUP($Y103,eラーニング一覧!$C$4:$G$159,4,0),"")</f>
        <v/>
      </c>
    </row>
    <row r="104" spans="2:28" x14ac:dyDescent="0.2">
      <c r="B104" s="97">
        <f t="shared" si="1"/>
        <v>98</v>
      </c>
      <c r="C104" s="101"/>
      <c r="D104" s="101"/>
      <c r="E104" s="130"/>
      <c r="F104" s="125" t="str">
        <f>IFERROR(VLOOKUP($E104,eラーニング一覧!$C$4:$G$159,2,0),"")</f>
        <v/>
      </c>
      <c r="G104" s="133" t="str">
        <f>IFERROR(VLOOKUP($E104,eラーニング一覧!$C$4:$G$159,3,0),"")</f>
        <v/>
      </c>
      <c r="H104" s="97" t="str">
        <f>IFERROR(VLOOKUP($E104,eラーニング一覧!$C$4:$G$159,4,0),"")</f>
        <v/>
      </c>
      <c r="I104" s="130"/>
      <c r="J104" s="125" t="str">
        <f>IFERROR(VLOOKUP($I104,eラーニング一覧!$C$4:$G$159,2,0),"")</f>
        <v/>
      </c>
      <c r="K104" s="133" t="str">
        <f>IFERROR(VLOOKUP($I104,eラーニング一覧!$C$4:$G$159,3,0),"")</f>
        <v/>
      </c>
      <c r="L104" s="97" t="str">
        <f>IFERROR(VLOOKUP($I104,eラーニング一覧!$C$4:$G$159,4,0),"")</f>
        <v/>
      </c>
      <c r="M104" s="130"/>
      <c r="N104" s="125" t="str">
        <f>IFERROR(VLOOKUP($M104,eラーニング一覧!$C$4:$G$159,2,0),"")</f>
        <v/>
      </c>
      <c r="O104" s="133" t="str">
        <f>IFERROR(VLOOKUP($M104,eラーニング一覧!$C$4:$G$159,3,0),"")</f>
        <v/>
      </c>
      <c r="P104" s="97" t="str">
        <f>IFERROR(VLOOKUP($M104,eラーニング一覧!$C$4:$G$159,4,0),"")</f>
        <v/>
      </c>
      <c r="Q104" s="130"/>
      <c r="R104" s="125" t="str">
        <f>IFERROR(VLOOKUP($Q104,eラーニング一覧!$C$4:$G$159,2,0),"")</f>
        <v/>
      </c>
      <c r="S104" s="133" t="str">
        <f>IFERROR(VLOOKUP($Q104,eラーニング一覧!$C$4:$G$159,3,0),"")</f>
        <v/>
      </c>
      <c r="T104" s="97" t="str">
        <f>IFERROR(VLOOKUP($Q104,eラーニング一覧!$C$4:$G$159,4,0),"")</f>
        <v/>
      </c>
      <c r="U104" s="130"/>
      <c r="V104" s="125" t="str">
        <f>IFERROR(VLOOKUP($U104,eラーニング一覧!$C$4:$G$159,2,0),"")</f>
        <v/>
      </c>
      <c r="W104" s="133" t="str">
        <f>IFERROR(VLOOKUP($U104,eラーニング一覧!$C$4:$G$159,3,0),"")</f>
        <v/>
      </c>
      <c r="X104" s="97" t="str">
        <f>IFERROR(VLOOKUP($U104,eラーニング一覧!$C$4:$G$159,4,0),"")</f>
        <v/>
      </c>
      <c r="Y104" s="130"/>
      <c r="Z104" s="125" t="str">
        <f>IFERROR(VLOOKUP($Y104,eラーニング一覧!$C$4:$G$159,2,0),"")</f>
        <v/>
      </c>
      <c r="AA104" s="133" t="str">
        <f>IFERROR(VLOOKUP($Y104,eラーニング一覧!$C$4:$G$159,3,0),"")</f>
        <v/>
      </c>
      <c r="AB104" s="97" t="str">
        <f>IFERROR(VLOOKUP($Y104,eラーニング一覧!$C$4:$G$159,4,0),"")</f>
        <v/>
      </c>
    </row>
    <row r="105" spans="2:28" x14ac:dyDescent="0.2">
      <c r="B105" s="97">
        <f t="shared" si="1"/>
        <v>99</v>
      </c>
      <c r="C105" s="101"/>
      <c r="D105" s="101"/>
      <c r="E105" s="130"/>
      <c r="F105" s="125" t="str">
        <f>IFERROR(VLOOKUP($E105,eラーニング一覧!$C$4:$G$159,2,0),"")</f>
        <v/>
      </c>
      <c r="G105" s="133" t="str">
        <f>IFERROR(VLOOKUP($E105,eラーニング一覧!$C$4:$G$159,3,0),"")</f>
        <v/>
      </c>
      <c r="H105" s="97" t="str">
        <f>IFERROR(VLOOKUP($E105,eラーニング一覧!$C$4:$G$159,4,0),"")</f>
        <v/>
      </c>
      <c r="I105" s="130"/>
      <c r="J105" s="125" t="str">
        <f>IFERROR(VLOOKUP($I105,eラーニング一覧!$C$4:$G$159,2,0),"")</f>
        <v/>
      </c>
      <c r="K105" s="133" t="str">
        <f>IFERROR(VLOOKUP($I105,eラーニング一覧!$C$4:$G$159,3,0),"")</f>
        <v/>
      </c>
      <c r="L105" s="97" t="str">
        <f>IFERROR(VLOOKUP($I105,eラーニング一覧!$C$4:$G$159,4,0),"")</f>
        <v/>
      </c>
      <c r="M105" s="130"/>
      <c r="N105" s="125" t="str">
        <f>IFERROR(VLOOKUP($M105,eラーニング一覧!$C$4:$G$159,2,0),"")</f>
        <v/>
      </c>
      <c r="O105" s="133" t="str">
        <f>IFERROR(VLOOKUP($M105,eラーニング一覧!$C$4:$G$159,3,0),"")</f>
        <v/>
      </c>
      <c r="P105" s="97" t="str">
        <f>IFERROR(VLOOKUP($M105,eラーニング一覧!$C$4:$G$159,4,0),"")</f>
        <v/>
      </c>
      <c r="Q105" s="130"/>
      <c r="R105" s="125" t="str">
        <f>IFERROR(VLOOKUP($Q105,eラーニング一覧!$C$4:$G$159,2,0),"")</f>
        <v/>
      </c>
      <c r="S105" s="133" t="str">
        <f>IFERROR(VLOOKUP($Q105,eラーニング一覧!$C$4:$G$159,3,0),"")</f>
        <v/>
      </c>
      <c r="T105" s="97" t="str">
        <f>IFERROR(VLOOKUP($Q105,eラーニング一覧!$C$4:$G$159,4,0),"")</f>
        <v/>
      </c>
      <c r="U105" s="130"/>
      <c r="V105" s="125" t="str">
        <f>IFERROR(VLOOKUP($U105,eラーニング一覧!$C$4:$G$159,2,0),"")</f>
        <v/>
      </c>
      <c r="W105" s="133" t="str">
        <f>IFERROR(VLOOKUP($U105,eラーニング一覧!$C$4:$G$159,3,0),"")</f>
        <v/>
      </c>
      <c r="X105" s="97" t="str">
        <f>IFERROR(VLOOKUP($U105,eラーニング一覧!$C$4:$G$159,4,0),"")</f>
        <v/>
      </c>
      <c r="Y105" s="130"/>
      <c r="Z105" s="125" t="str">
        <f>IFERROR(VLOOKUP($Y105,eラーニング一覧!$C$4:$G$159,2,0),"")</f>
        <v/>
      </c>
      <c r="AA105" s="133" t="str">
        <f>IFERROR(VLOOKUP($Y105,eラーニング一覧!$C$4:$G$159,3,0),"")</f>
        <v/>
      </c>
      <c r="AB105" s="97" t="str">
        <f>IFERROR(VLOOKUP($Y105,eラーニング一覧!$C$4:$G$159,4,0),"")</f>
        <v/>
      </c>
    </row>
    <row r="106" spans="2:28" x14ac:dyDescent="0.2">
      <c r="B106" s="97">
        <f t="shared" si="1"/>
        <v>100</v>
      </c>
      <c r="C106" s="101"/>
      <c r="D106" s="101"/>
      <c r="E106" s="130"/>
      <c r="F106" s="125" t="str">
        <f>IFERROR(VLOOKUP($E106,eラーニング一覧!$C$4:$G$159,2,0),"")</f>
        <v/>
      </c>
      <c r="G106" s="133" t="str">
        <f>IFERROR(VLOOKUP($E106,eラーニング一覧!$C$4:$G$159,3,0),"")</f>
        <v/>
      </c>
      <c r="H106" s="97" t="str">
        <f>IFERROR(VLOOKUP($E106,eラーニング一覧!$C$4:$G$159,4,0),"")</f>
        <v/>
      </c>
      <c r="I106" s="130"/>
      <c r="J106" s="125" t="str">
        <f>IFERROR(VLOOKUP($I106,eラーニング一覧!$C$4:$G$159,2,0),"")</f>
        <v/>
      </c>
      <c r="K106" s="133" t="str">
        <f>IFERROR(VLOOKUP($I106,eラーニング一覧!$C$4:$G$159,3,0),"")</f>
        <v/>
      </c>
      <c r="L106" s="97" t="str">
        <f>IFERROR(VLOOKUP($I106,eラーニング一覧!$C$4:$G$159,4,0),"")</f>
        <v/>
      </c>
      <c r="M106" s="130"/>
      <c r="N106" s="125" t="str">
        <f>IFERROR(VLOOKUP($M106,eラーニング一覧!$C$4:$G$159,2,0),"")</f>
        <v/>
      </c>
      <c r="O106" s="133" t="str">
        <f>IFERROR(VLOOKUP($M106,eラーニング一覧!$C$4:$G$159,3,0),"")</f>
        <v/>
      </c>
      <c r="P106" s="97" t="str">
        <f>IFERROR(VLOOKUP($M106,eラーニング一覧!$C$4:$G$159,4,0),"")</f>
        <v/>
      </c>
      <c r="Q106" s="130"/>
      <c r="R106" s="125" t="str">
        <f>IFERROR(VLOOKUP($Q106,eラーニング一覧!$C$4:$G$159,2,0),"")</f>
        <v/>
      </c>
      <c r="S106" s="133" t="str">
        <f>IFERROR(VLOOKUP($Q106,eラーニング一覧!$C$4:$G$159,3,0),"")</f>
        <v/>
      </c>
      <c r="T106" s="97" t="str">
        <f>IFERROR(VLOOKUP($Q106,eラーニング一覧!$C$4:$G$159,4,0),"")</f>
        <v/>
      </c>
      <c r="U106" s="130"/>
      <c r="V106" s="125" t="str">
        <f>IFERROR(VLOOKUP($U106,eラーニング一覧!$C$4:$G$159,2,0),"")</f>
        <v/>
      </c>
      <c r="W106" s="133" t="str">
        <f>IFERROR(VLOOKUP($U106,eラーニング一覧!$C$4:$G$159,3,0),"")</f>
        <v/>
      </c>
      <c r="X106" s="97" t="str">
        <f>IFERROR(VLOOKUP($U106,eラーニング一覧!$C$4:$G$159,4,0),"")</f>
        <v/>
      </c>
      <c r="Y106" s="130"/>
      <c r="Z106" s="125" t="str">
        <f>IFERROR(VLOOKUP($Y106,eラーニング一覧!$C$4:$G$159,2,0),"")</f>
        <v/>
      </c>
      <c r="AA106" s="133" t="str">
        <f>IFERROR(VLOOKUP($Y106,eラーニング一覧!$C$4:$G$159,3,0),"")</f>
        <v/>
      </c>
      <c r="AB106" s="97" t="str">
        <f>IFERROR(VLOOKUP($Y106,eラーニング一覧!$C$4:$G$159,4,0),"")</f>
        <v/>
      </c>
    </row>
  </sheetData>
  <mergeCells count="6">
    <mergeCell ref="Y5:AB5"/>
    <mergeCell ref="E5:H5"/>
    <mergeCell ref="I5:L5"/>
    <mergeCell ref="M5:P5"/>
    <mergeCell ref="Q5:T5"/>
    <mergeCell ref="U5:X5"/>
  </mergeCells>
  <phoneticPr fontId="19"/>
  <dataValidations count="1">
    <dataValidation type="list" allowBlank="1" showInputMessage="1" showErrorMessage="1" sqref="E7:E106 I7:I106 M7:M106 Q7:Q106 U7:U106 Y7:Y106" xr:uid="{CE9D1C2B-0375-4BD9-AFA8-20FE8948CB60}">
      <formula1>eラーニング_コース名</formula1>
    </dataValidation>
  </dataValidation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E5802A5-36A4-4621-958B-710273E8CEF0}">
  <dimension ref="A1:G159"/>
  <sheetViews>
    <sheetView showGridLines="0" zoomScaleNormal="100" workbookViewId="0">
      <pane xSplit="3" ySplit="3" topLeftCell="D4" activePane="bottomRight" state="frozen"/>
      <selection pane="topRight" activeCell="D1" sqref="D1"/>
      <selection pane="bottomLeft" activeCell="A6" sqref="A6"/>
      <selection pane="bottomRight"/>
    </sheetView>
  </sheetViews>
  <sheetFormatPr defaultColWidth="8.6328125" defaultRowHeight="14" x14ac:dyDescent="0.2"/>
  <cols>
    <col min="1" max="1" width="3.453125" style="9" customWidth="1"/>
    <col min="2" max="2" width="32" style="108" customWidth="1"/>
    <col min="3" max="3" width="71.90625" style="108" customWidth="1"/>
    <col min="4" max="4" width="12.6328125" style="122" customWidth="1"/>
    <col min="5" max="5" width="12.6328125" style="10" customWidth="1"/>
    <col min="6" max="6" width="10.81640625" style="9" customWidth="1"/>
    <col min="7" max="7" width="11.1796875" style="108" customWidth="1"/>
    <col min="8" max="254" width="8.6328125" style="9"/>
    <col min="255" max="255" width="13.6328125" style="9" customWidth="1"/>
    <col min="256" max="256" width="87.26953125" style="9" customWidth="1"/>
    <col min="257" max="257" width="11.26953125" style="9" customWidth="1"/>
    <col min="258" max="258" width="8.7265625" style="9" customWidth="1"/>
    <col min="259" max="259" width="11.26953125" style="9" customWidth="1"/>
    <col min="260" max="260" width="13.36328125" style="9" customWidth="1"/>
    <col min="261" max="510" width="8.6328125" style="9"/>
    <col min="511" max="511" width="13.6328125" style="9" customWidth="1"/>
    <col min="512" max="512" width="87.26953125" style="9" customWidth="1"/>
    <col min="513" max="513" width="11.26953125" style="9" customWidth="1"/>
    <col min="514" max="514" width="8.7265625" style="9" customWidth="1"/>
    <col min="515" max="515" width="11.26953125" style="9" customWidth="1"/>
    <col min="516" max="516" width="13.36328125" style="9" customWidth="1"/>
    <col min="517" max="766" width="8.6328125" style="9"/>
    <col min="767" max="767" width="13.6328125" style="9" customWidth="1"/>
    <col min="768" max="768" width="87.26953125" style="9" customWidth="1"/>
    <col min="769" max="769" width="11.26953125" style="9" customWidth="1"/>
    <col min="770" max="770" width="8.7265625" style="9" customWidth="1"/>
    <col min="771" max="771" width="11.26953125" style="9" customWidth="1"/>
    <col min="772" max="772" width="13.36328125" style="9" customWidth="1"/>
    <col min="773" max="1022" width="8.6328125" style="9"/>
    <col min="1023" max="1023" width="13.6328125" style="9" customWidth="1"/>
    <col min="1024" max="1024" width="87.26953125" style="9" customWidth="1"/>
    <col min="1025" max="1025" width="11.26953125" style="9" customWidth="1"/>
    <col min="1026" max="1026" width="8.7265625" style="9" customWidth="1"/>
    <col min="1027" max="1027" width="11.26953125" style="9" customWidth="1"/>
    <col min="1028" max="1028" width="13.36328125" style="9" customWidth="1"/>
    <col min="1029" max="1278" width="8.6328125" style="9"/>
    <col min="1279" max="1279" width="13.6328125" style="9" customWidth="1"/>
    <col min="1280" max="1280" width="87.26953125" style="9" customWidth="1"/>
    <col min="1281" max="1281" width="11.26953125" style="9" customWidth="1"/>
    <col min="1282" max="1282" width="8.7265625" style="9" customWidth="1"/>
    <col min="1283" max="1283" width="11.26953125" style="9" customWidth="1"/>
    <col min="1284" max="1284" width="13.36328125" style="9" customWidth="1"/>
    <col min="1285" max="1534" width="8.6328125" style="9"/>
    <col min="1535" max="1535" width="13.6328125" style="9" customWidth="1"/>
    <col min="1536" max="1536" width="87.26953125" style="9" customWidth="1"/>
    <col min="1537" max="1537" width="11.26953125" style="9" customWidth="1"/>
    <col min="1538" max="1538" width="8.7265625" style="9" customWidth="1"/>
    <col min="1539" max="1539" width="11.26953125" style="9" customWidth="1"/>
    <col min="1540" max="1540" width="13.36328125" style="9" customWidth="1"/>
    <col min="1541" max="1790" width="8.6328125" style="9"/>
    <col min="1791" max="1791" width="13.6328125" style="9" customWidth="1"/>
    <col min="1792" max="1792" width="87.26953125" style="9" customWidth="1"/>
    <col min="1793" max="1793" width="11.26953125" style="9" customWidth="1"/>
    <col min="1794" max="1794" width="8.7265625" style="9" customWidth="1"/>
    <col min="1795" max="1795" width="11.26953125" style="9" customWidth="1"/>
    <col min="1796" max="1796" width="13.36328125" style="9" customWidth="1"/>
    <col min="1797" max="2046" width="8.6328125" style="9"/>
    <col min="2047" max="2047" width="13.6328125" style="9" customWidth="1"/>
    <col min="2048" max="2048" width="87.26953125" style="9" customWidth="1"/>
    <col min="2049" max="2049" width="11.26953125" style="9" customWidth="1"/>
    <col min="2050" max="2050" width="8.7265625" style="9" customWidth="1"/>
    <col min="2051" max="2051" width="11.26953125" style="9" customWidth="1"/>
    <col min="2052" max="2052" width="13.36328125" style="9" customWidth="1"/>
    <col min="2053" max="2302" width="8.6328125" style="9"/>
    <col min="2303" max="2303" width="13.6328125" style="9" customWidth="1"/>
    <col min="2304" max="2304" width="87.26953125" style="9" customWidth="1"/>
    <col min="2305" max="2305" width="11.26953125" style="9" customWidth="1"/>
    <col min="2306" max="2306" width="8.7265625" style="9" customWidth="1"/>
    <col min="2307" max="2307" width="11.26953125" style="9" customWidth="1"/>
    <col min="2308" max="2308" width="13.36328125" style="9" customWidth="1"/>
    <col min="2309" max="2558" width="8.6328125" style="9"/>
    <col min="2559" max="2559" width="13.6328125" style="9" customWidth="1"/>
    <col min="2560" max="2560" width="87.26953125" style="9" customWidth="1"/>
    <col min="2561" max="2561" width="11.26953125" style="9" customWidth="1"/>
    <col min="2562" max="2562" width="8.7265625" style="9" customWidth="1"/>
    <col min="2563" max="2563" width="11.26953125" style="9" customWidth="1"/>
    <col min="2564" max="2564" width="13.36328125" style="9" customWidth="1"/>
    <col min="2565" max="2814" width="8.6328125" style="9"/>
    <col min="2815" max="2815" width="13.6328125" style="9" customWidth="1"/>
    <col min="2816" max="2816" width="87.26953125" style="9" customWidth="1"/>
    <col min="2817" max="2817" width="11.26953125" style="9" customWidth="1"/>
    <col min="2818" max="2818" width="8.7265625" style="9" customWidth="1"/>
    <col min="2819" max="2819" width="11.26953125" style="9" customWidth="1"/>
    <col min="2820" max="2820" width="13.36328125" style="9" customWidth="1"/>
    <col min="2821" max="3070" width="8.6328125" style="9"/>
    <col min="3071" max="3071" width="13.6328125" style="9" customWidth="1"/>
    <col min="3072" max="3072" width="87.26953125" style="9" customWidth="1"/>
    <col min="3073" max="3073" width="11.26953125" style="9" customWidth="1"/>
    <col min="3074" max="3074" width="8.7265625" style="9" customWidth="1"/>
    <col min="3075" max="3075" width="11.26953125" style="9" customWidth="1"/>
    <col min="3076" max="3076" width="13.36328125" style="9" customWidth="1"/>
    <col min="3077" max="3326" width="8.6328125" style="9"/>
    <col min="3327" max="3327" width="13.6328125" style="9" customWidth="1"/>
    <col min="3328" max="3328" width="87.26953125" style="9" customWidth="1"/>
    <col min="3329" max="3329" width="11.26953125" style="9" customWidth="1"/>
    <col min="3330" max="3330" width="8.7265625" style="9" customWidth="1"/>
    <col min="3331" max="3331" width="11.26953125" style="9" customWidth="1"/>
    <col min="3332" max="3332" width="13.36328125" style="9" customWidth="1"/>
    <col min="3333" max="3582" width="8.6328125" style="9"/>
    <col min="3583" max="3583" width="13.6328125" style="9" customWidth="1"/>
    <col min="3584" max="3584" width="87.26953125" style="9" customWidth="1"/>
    <col min="3585" max="3585" width="11.26953125" style="9" customWidth="1"/>
    <col min="3586" max="3586" width="8.7265625" style="9" customWidth="1"/>
    <col min="3587" max="3587" width="11.26953125" style="9" customWidth="1"/>
    <col min="3588" max="3588" width="13.36328125" style="9" customWidth="1"/>
    <col min="3589" max="3838" width="8.6328125" style="9"/>
    <col min="3839" max="3839" width="13.6328125" style="9" customWidth="1"/>
    <col min="3840" max="3840" width="87.26953125" style="9" customWidth="1"/>
    <col min="3841" max="3841" width="11.26953125" style="9" customWidth="1"/>
    <col min="3842" max="3842" width="8.7265625" style="9" customWidth="1"/>
    <col min="3843" max="3843" width="11.26953125" style="9" customWidth="1"/>
    <col min="3844" max="3844" width="13.36328125" style="9" customWidth="1"/>
    <col min="3845" max="4094" width="8.6328125" style="9"/>
    <col min="4095" max="4095" width="13.6328125" style="9" customWidth="1"/>
    <col min="4096" max="4096" width="87.26953125" style="9" customWidth="1"/>
    <col min="4097" max="4097" width="11.26953125" style="9" customWidth="1"/>
    <col min="4098" max="4098" width="8.7265625" style="9" customWidth="1"/>
    <col min="4099" max="4099" width="11.26953125" style="9" customWidth="1"/>
    <col min="4100" max="4100" width="13.36328125" style="9" customWidth="1"/>
    <col min="4101" max="4350" width="8.6328125" style="9"/>
    <col min="4351" max="4351" width="13.6328125" style="9" customWidth="1"/>
    <col min="4352" max="4352" width="87.26953125" style="9" customWidth="1"/>
    <col min="4353" max="4353" width="11.26953125" style="9" customWidth="1"/>
    <col min="4354" max="4354" width="8.7265625" style="9" customWidth="1"/>
    <col min="4355" max="4355" width="11.26953125" style="9" customWidth="1"/>
    <col min="4356" max="4356" width="13.36328125" style="9" customWidth="1"/>
    <col min="4357" max="4606" width="8.6328125" style="9"/>
    <col min="4607" max="4607" width="13.6328125" style="9" customWidth="1"/>
    <col min="4608" max="4608" width="87.26953125" style="9" customWidth="1"/>
    <col min="4609" max="4609" width="11.26953125" style="9" customWidth="1"/>
    <col min="4610" max="4610" width="8.7265625" style="9" customWidth="1"/>
    <col min="4611" max="4611" width="11.26953125" style="9" customWidth="1"/>
    <col min="4612" max="4612" width="13.36328125" style="9" customWidth="1"/>
    <col min="4613" max="4862" width="8.6328125" style="9"/>
    <col min="4863" max="4863" width="13.6328125" style="9" customWidth="1"/>
    <col min="4864" max="4864" width="87.26953125" style="9" customWidth="1"/>
    <col min="4865" max="4865" width="11.26953125" style="9" customWidth="1"/>
    <col min="4866" max="4866" width="8.7265625" style="9" customWidth="1"/>
    <col min="4867" max="4867" width="11.26953125" style="9" customWidth="1"/>
    <col min="4868" max="4868" width="13.36328125" style="9" customWidth="1"/>
    <col min="4869" max="5118" width="8.6328125" style="9"/>
    <col min="5119" max="5119" width="13.6328125" style="9" customWidth="1"/>
    <col min="5120" max="5120" width="87.26953125" style="9" customWidth="1"/>
    <col min="5121" max="5121" width="11.26953125" style="9" customWidth="1"/>
    <col min="5122" max="5122" width="8.7265625" style="9" customWidth="1"/>
    <col min="5123" max="5123" width="11.26953125" style="9" customWidth="1"/>
    <col min="5124" max="5124" width="13.36328125" style="9" customWidth="1"/>
    <col min="5125" max="5374" width="8.6328125" style="9"/>
    <col min="5375" max="5375" width="13.6328125" style="9" customWidth="1"/>
    <col min="5376" max="5376" width="87.26953125" style="9" customWidth="1"/>
    <col min="5377" max="5377" width="11.26953125" style="9" customWidth="1"/>
    <col min="5378" max="5378" width="8.7265625" style="9" customWidth="1"/>
    <col min="5379" max="5379" width="11.26953125" style="9" customWidth="1"/>
    <col min="5380" max="5380" width="13.36328125" style="9" customWidth="1"/>
    <col min="5381" max="5630" width="8.6328125" style="9"/>
    <col min="5631" max="5631" width="13.6328125" style="9" customWidth="1"/>
    <col min="5632" max="5632" width="87.26953125" style="9" customWidth="1"/>
    <col min="5633" max="5633" width="11.26953125" style="9" customWidth="1"/>
    <col min="5634" max="5634" width="8.7265625" style="9" customWidth="1"/>
    <col min="5635" max="5635" width="11.26953125" style="9" customWidth="1"/>
    <col min="5636" max="5636" width="13.36328125" style="9" customWidth="1"/>
    <col min="5637" max="5886" width="8.6328125" style="9"/>
    <col min="5887" max="5887" width="13.6328125" style="9" customWidth="1"/>
    <col min="5888" max="5888" width="87.26953125" style="9" customWidth="1"/>
    <col min="5889" max="5889" width="11.26953125" style="9" customWidth="1"/>
    <col min="5890" max="5890" width="8.7265625" style="9" customWidth="1"/>
    <col min="5891" max="5891" width="11.26953125" style="9" customWidth="1"/>
    <col min="5892" max="5892" width="13.36328125" style="9" customWidth="1"/>
    <col min="5893" max="6142" width="8.6328125" style="9"/>
    <col min="6143" max="6143" width="13.6328125" style="9" customWidth="1"/>
    <col min="6144" max="6144" width="87.26953125" style="9" customWidth="1"/>
    <col min="6145" max="6145" width="11.26953125" style="9" customWidth="1"/>
    <col min="6146" max="6146" width="8.7265625" style="9" customWidth="1"/>
    <col min="6147" max="6147" width="11.26953125" style="9" customWidth="1"/>
    <col min="6148" max="6148" width="13.36328125" style="9" customWidth="1"/>
    <col min="6149" max="6398" width="8.6328125" style="9"/>
    <col min="6399" max="6399" width="13.6328125" style="9" customWidth="1"/>
    <col min="6400" max="6400" width="87.26953125" style="9" customWidth="1"/>
    <col min="6401" max="6401" width="11.26953125" style="9" customWidth="1"/>
    <col min="6402" max="6402" width="8.7265625" style="9" customWidth="1"/>
    <col min="6403" max="6403" width="11.26953125" style="9" customWidth="1"/>
    <col min="6404" max="6404" width="13.36328125" style="9" customWidth="1"/>
    <col min="6405" max="6654" width="8.6328125" style="9"/>
    <col min="6655" max="6655" width="13.6328125" style="9" customWidth="1"/>
    <col min="6656" max="6656" width="87.26953125" style="9" customWidth="1"/>
    <col min="6657" max="6657" width="11.26953125" style="9" customWidth="1"/>
    <col min="6658" max="6658" width="8.7265625" style="9" customWidth="1"/>
    <col min="6659" max="6659" width="11.26953125" style="9" customWidth="1"/>
    <col min="6660" max="6660" width="13.36328125" style="9" customWidth="1"/>
    <col min="6661" max="6910" width="8.6328125" style="9"/>
    <col min="6911" max="6911" width="13.6328125" style="9" customWidth="1"/>
    <col min="6912" max="6912" width="87.26953125" style="9" customWidth="1"/>
    <col min="6913" max="6913" width="11.26953125" style="9" customWidth="1"/>
    <col min="6914" max="6914" width="8.7265625" style="9" customWidth="1"/>
    <col min="6915" max="6915" width="11.26953125" style="9" customWidth="1"/>
    <col min="6916" max="6916" width="13.36328125" style="9" customWidth="1"/>
    <col min="6917" max="7166" width="8.6328125" style="9"/>
    <col min="7167" max="7167" width="13.6328125" style="9" customWidth="1"/>
    <col min="7168" max="7168" width="87.26953125" style="9" customWidth="1"/>
    <col min="7169" max="7169" width="11.26953125" style="9" customWidth="1"/>
    <col min="7170" max="7170" width="8.7265625" style="9" customWidth="1"/>
    <col min="7171" max="7171" width="11.26953125" style="9" customWidth="1"/>
    <col min="7172" max="7172" width="13.36328125" style="9" customWidth="1"/>
    <col min="7173" max="7422" width="8.6328125" style="9"/>
    <col min="7423" max="7423" width="13.6328125" style="9" customWidth="1"/>
    <col min="7424" max="7424" width="87.26953125" style="9" customWidth="1"/>
    <col min="7425" max="7425" width="11.26953125" style="9" customWidth="1"/>
    <col min="7426" max="7426" width="8.7265625" style="9" customWidth="1"/>
    <col min="7427" max="7427" width="11.26953125" style="9" customWidth="1"/>
    <col min="7428" max="7428" width="13.36328125" style="9" customWidth="1"/>
    <col min="7429" max="7678" width="8.6328125" style="9"/>
    <col min="7679" max="7679" width="13.6328125" style="9" customWidth="1"/>
    <col min="7680" max="7680" width="87.26953125" style="9" customWidth="1"/>
    <col min="7681" max="7681" width="11.26953125" style="9" customWidth="1"/>
    <col min="7682" max="7682" width="8.7265625" style="9" customWidth="1"/>
    <col min="7683" max="7683" width="11.26953125" style="9" customWidth="1"/>
    <col min="7684" max="7684" width="13.36328125" style="9" customWidth="1"/>
    <col min="7685" max="7934" width="8.6328125" style="9"/>
    <col min="7935" max="7935" width="13.6328125" style="9" customWidth="1"/>
    <col min="7936" max="7936" width="87.26953125" style="9" customWidth="1"/>
    <col min="7937" max="7937" width="11.26953125" style="9" customWidth="1"/>
    <col min="7938" max="7938" width="8.7265625" style="9" customWidth="1"/>
    <col min="7939" max="7939" width="11.26953125" style="9" customWidth="1"/>
    <col min="7940" max="7940" width="13.36328125" style="9" customWidth="1"/>
    <col min="7941" max="8190" width="8.6328125" style="9"/>
    <col min="8191" max="8191" width="13.6328125" style="9" customWidth="1"/>
    <col min="8192" max="8192" width="87.26953125" style="9" customWidth="1"/>
    <col min="8193" max="8193" width="11.26953125" style="9" customWidth="1"/>
    <col min="8194" max="8194" width="8.7265625" style="9" customWidth="1"/>
    <col min="8195" max="8195" width="11.26953125" style="9" customWidth="1"/>
    <col min="8196" max="8196" width="13.36328125" style="9" customWidth="1"/>
    <col min="8197" max="8446" width="8.6328125" style="9"/>
    <col min="8447" max="8447" width="13.6328125" style="9" customWidth="1"/>
    <col min="8448" max="8448" width="87.26953125" style="9" customWidth="1"/>
    <col min="8449" max="8449" width="11.26953125" style="9" customWidth="1"/>
    <col min="8450" max="8450" width="8.7265625" style="9" customWidth="1"/>
    <col min="8451" max="8451" width="11.26953125" style="9" customWidth="1"/>
    <col min="8452" max="8452" width="13.36328125" style="9" customWidth="1"/>
    <col min="8453" max="8702" width="8.6328125" style="9"/>
    <col min="8703" max="8703" width="13.6328125" style="9" customWidth="1"/>
    <col min="8704" max="8704" width="87.26953125" style="9" customWidth="1"/>
    <col min="8705" max="8705" width="11.26953125" style="9" customWidth="1"/>
    <col min="8706" max="8706" width="8.7265625" style="9" customWidth="1"/>
    <col min="8707" max="8707" width="11.26953125" style="9" customWidth="1"/>
    <col min="8708" max="8708" width="13.36328125" style="9" customWidth="1"/>
    <col min="8709" max="8958" width="8.6328125" style="9"/>
    <col min="8959" max="8959" width="13.6328125" style="9" customWidth="1"/>
    <col min="8960" max="8960" width="87.26953125" style="9" customWidth="1"/>
    <col min="8961" max="8961" width="11.26953125" style="9" customWidth="1"/>
    <col min="8962" max="8962" width="8.7265625" style="9" customWidth="1"/>
    <col min="8963" max="8963" width="11.26953125" style="9" customWidth="1"/>
    <col min="8964" max="8964" width="13.36328125" style="9" customWidth="1"/>
    <col min="8965" max="9214" width="8.6328125" style="9"/>
    <col min="9215" max="9215" width="13.6328125" style="9" customWidth="1"/>
    <col min="9216" max="9216" width="87.26953125" style="9" customWidth="1"/>
    <col min="9217" max="9217" width="11.26953125" style="9" customWidth="1"/>
    <col min="9218" max="9218" width="8.7265625" style="9" customWidth="1"/>
    <col min="9219" max="9219" width="11.26953125" style="9" customWidth="1"/>
    <col min="9220" max="9220" width="13.36328125" style="9" customWidth="1"/>
    <col min="9221" max="9470" width="8.6328125" style="9"/>
    <col min="9471" max="9471" width="13.6328125" style="9" customWidth="1"/>
    <col min="9472" max="9472" width="87.26953125" style="9" customWidth="1"/>
    <col min="9473" max="9473" width="11.26953125" style="9" customWidth="1"/>
    <col min="9474" max="9474" width="8.7265625" style="9" customWidth="1"/>
    <col min="9475" max="9475" width="11.26953125" style="9" customWidth="1"/>
    <col min="9476" max="9476" width="13.36328125" style="9" customWidth="1"/>
    <col min="9477" max="9726" width="8.6328125" style="9"/>
    <col min="9727" max="9727" width="13.6328125" style="9" customWidth="1"/>
    <col min="9728" max="9728" width="87.26953125" style="9" customWidth="1"/>
    <col min="9729" max="9729" width="11.26953125" style="9" customWidth="1"/>
    <col min="9730" max="9730" width="8.7265625" style="9" customWidth="1"/>
    <col min="9731" max="9731" width="11.26953125" style="9" customWidth="1"/>
    <col min="9732" max="9732" width="13.36328125" style="9" customWidth="1"/>
    <col min="9733" max="9982" width="8.6328125" style="9"/>
    <col min="9983" max="9983" width="13.6328125" style="9" customWidth="1"/>
    <col min="9984" max="9984" width="87.26953125" style="9" customWidth="1"/>
    <col min="9985" max="9985" width="11.26953125" style="9" customWidth="1"/>
    <col min="9986" max="9986" width="8.7265625" style="9" customWidth="1"/>
    <col min="9987" max="9987" width="11.26953125" style="9" customWidth="1"/>
    <col min="9988" max="9988" width="13.36328125" style="9" customWidth="1"/>
    <col min="9989" max="10238" width="8.6328125" style="9"/>
    <col min="10239" max="10239" width="13.6328125" style="9" customWidth="1"/>
    <col min="10240" max="10240" width="87.26953125" style="9" customWidth="1"/>
    <col min="10241" max="10241" width="11.26953125" style="9" customWidth="1"/>
    <col min="10242" max="10242" width="8.7265625" style="9" customWidth="1"/>
    <col min="10243" max="10243" width="11.26953125" style="9" customWidth="1"/>
    <col min="10244" max="10244" width="13.36328125" style="9" customWidth="1"/>
    <col min="10245" max="10494" width="8.6328125" style="9"/>
    <col min="10495" max="10495" width="13.6328125" style="9" customWidth="1"/>
    <col min="10496" max="10496" width="87.26953125" style="9" customWidth="1"/>
    <col min="10497" max="10497" width="11.26953125" style="9" customWidth="1"/>
    <col min="10498" max="10498" width="8.7265625" style="9" customWidth="1"/>
    <col min="10499" max="10499" width="11.26953125" style="9" customWidth="1"/>
    <col min="10500" max="10500" width="13.36328125" style="9" customWidth="1"/>
    <col min="10501" max="10750" width="8.6328125" style="9"/>
    <col min="10751" max="10751" width="13.6328125" style="9" customWidth="1"/>
    <col min="10752" max="10752" width="87.26953125" style="9" customWidth="1"/>
    <col min="10753" max="10753" width="11.26953125" style="9" customWidth="1"/>
    <col min="10754" max="10754" width="8.7265625" style="9" customWidth="1"/>
    <col min="10755" max="10755" width="11.26953125" style="9" customWidth="1"/>
    <col min="10756" max="10756" width="13.36328125" style="9" customWidth="1"/>
    <col min="10757" max="11006" width="8.6328125" style="9"/>
    <col min="11007" max="11007" width="13.6328125" style="9" customWidth="1"/>
    <col min="11008" max="11008" width="87.26953125" style="9" customWidth="1"/>
    <col min="11009" max="11009" width="11.26953125" style="9" customWidth="1"/>
    <col min="11010" max="11010" width="8.7265625" style="9" customWidth="1"/>
    <col min="11011" max="11011" width="11.26953125" style="9" customWidth="1"/>
    <col min="11012" max="11012" width="13.36328125" style="9" customWidth="1"/>
    <col min="11013" max="11262" width="8.6328125" style="9"/>
    <col min="11263" max="11263" width="13.6328125" style="9" customWidth="1"/>
    <col min="11264" max="11264" width="87.26953125" style="9" customWidth="1"/>
    <col min="11265" max="11265" width="11.26953125" style="9" customWidth="1"/>
    <col min="11266" max="11266" width="8.7265625" style="9" customWidth="1"/>
    <col min="11267" max="11267" width="11.26953125" style="9" customWidth="1"/>
    <col min="11268" max="11268" width="13.36328125" style="9" customWidth="1"/>
    <col min="11269" max="11518" width="8.6328125" style="9"/>
    <col min="11519" max="11519" width="13.6328125" style="9" customWidth="1"/>
    <col min="11520" max="11520" width="87.26953125" style="9" customWidth="1"/>
    <col min="11521" max="11521" width="11.26953125" style="9" customWidth="1"/>
    <col min="11522" max="11522" width="8.7265625" style="9" customWidth="1"/>
    <col min="11523" max="11523" width="11.26953125" style="9" customWidth="1"/>
    <col min="11524" max="11524" width="13.36328125" style="9" customWidth="1"/>
    <col min="11525" max="11774" width="8.6328125" style="9"/>
    <col min="11775" max="11775" width="13.6328125" style="9" customWidth="1"/>
    <col min="11776" max="11776" width="87.26953125" style="9" customWidth="1"/>
    <col min="11777" max="11777" width="11.26953125" style="9" customWidth="1"/>
    <col min="11778" max="11778" width="8.7265625" style="9" customWidth="1"/>
    <col min="11779" max="11779" width="11.26953125" style="9" customWidth="1"/>
    <col min="11780" max="11780" width="13.36328125" style="9" customWidth="1"/>
    <col min="11781" max="12030" width="8.6328125" style="9"/>
    <col min="12031" max="12031" width="13.6328125" style="9" customWidth="1"/>
    <col min="12032" max="12032" width="87.26953125" style="9" customWidth="1"/>
    <col min="12033" max="12033" width="11.26953125" style="9" customWidth="1"/>
    <col min="12034" max="12034" width="8.7265625" style="9" customWidth="1"/>
    <col min="12035" max="12035" width="11.26953125" style="9" customWidth="1"/>
    <col min="12036" max="12036" width="13.36328125" style="9" customWidth="1"/>
    <col min="12037" max="12286" width="8.6328125" style="9"/>
    <col min="12287" max="12287" width="13.6328125" style="9" customWidth="1"/>
    <col min="12288" max="12288" width="87.26953125" style="9" customWidth="1"/>
    <col min="12289" max="12289" width="11.26953125" style="9" customWidth="1"/>
    <col min="12290" max="12290" width="8.7265625" style="9" customWidth="1"/>
    <col min="12291" max="12291" width="11.26953125" style="9" customWidth="1"/>
    <col min="12292" max="12292" width="13.36328125" style="9" customWidth="1"/>
    <col min="12293" max="12542" width="8.6328125" style="9"/>
    <col min="12543" max="12543" width="13.6328125" style="9" customWidth="1"/>
    <col min="12544" max="12544" width="87.26953125" style="9" customWidth="1"/>
    <col min="12545" max="12545" width="11.26953125" style="9" customWidth="1"/>
    <col min="12546" max="12546" width="8.7265625" style="9" customWidth="1"/>
    <col min="12547" max="12547" width="11.26953125" style="9" customWidth="1"/>
    <col min="12548" max="12548" width="13.36328125" style="9" customWidth="1"/>
    <col min="12549" max="12798" width="8.6328125" style="9"/>
    <col min="12799" max="12799" width="13.6328125" style="9" customWidth="1"/>
    <col min="12800" max="12800" width="87.26953125" style="9" customWidth="1"/>
    <col min="12801" max="12801" width="11.26953125" style="9" customWidth="1"/>
    <col min="12802" max="12802" width="8.7265625" style="9" customWidth="1"/>
    <col min="12803" max="12803" width="11.26953125" style="9" customWidth="1"/>
    <col min="12804" max="12804" width="13.36328125" style="9" customWidth="1"/>
    <col min="12805" max="13054" width="8.6328125" style="9"/>
    <col min="13055" max="13055" width="13.6328125" style="9" customWidth="1"/>
    <col min="13056" max="13056" width="87.26953125" style="9" customWidth="1"/>
    <col min="13057" max="13057" width="11.26953125" style="9" customWidth="1"/>
    <col min="13058" max="13058" width="8.7265625" style="9" customWidth="1"/>
    <col min="13059" max="13059" width="11.26953125" style="9" customWidth="1"/>
    <col min="13060" max="13060" width="13.36328125" style="9" customWidth="1"/>
    <col min="13061" max="13310" width="8.6328125" style="9"/>
    <col min="13311" max="13311" width="13.6328125" style="9" customWidth="1"/>
    <col min="13312" max="13312" width="87.26953125" style="9" customWidth="1"/>
    <col min="13313" max="13313" width="11.26953125" style="9" customWidth="1"/>
    <col min="13314" max="13314" width="8.7265625" style="9" customWidth="1"/>
    <col min="13315" max="13315" width="11.26953125" style="9" customWidth="1"/>
    <col min="13316" max="13316" width="13.36328125" style="9" customWidth="1"/>
    <col min="13317" max="13566" width="8.6328125" style="9"/>
    <col min="13567" max="13567" width="13.6328125" style="9" customWidth="1"/>
    <col min="13568" max="13568" width="87.26953125" style="9" customWidth="1"/>
    <col min="13569" max="13569" width="11.26953125" style="9" customWidth="1"/>
    <col min="13570" max="13570" width="8.7265625" style="9" customWidth="1"/>
    <col min="13571" max="13571" width="11.26953125" style="9" customWidth="1"/>
    <col min="13572" max="13572" width="13.36328125" style="9" customWidth="1"/>
    <col min="13573" max="13822" width="8.6328125" style="9"/>
    <col min="13823" max="13823" width="13.6328125" style="9" customWidth="1"/>
    <col min="13824" max="13824" width="87.26953125" style="9" customWidth="1"/>
    <col min="13825" max="13825" width="11.26953125" style="9" customWidth="1"/>
    <col min="13826" max="13826" width="8.7265625" style="9" customWidth="1"/>
    <col min="13827" max="13827" width="11.26953125" style="9" customWidth="1"/>
    <col min="13828" max="13828" width="13.36328125" style="9" customWidth="1"/>
    <col min="13829" max="14078" width="8.6328125" style="9"/>
    <col min="14079" max="14079" width="13.6328125" style="9" customWidth="1"/>
    <col min="14080" max="14080" width="87.26953125" style="9" customWidth="1"/>
    <col min="14081" max="14081" width="11.26953125" style="9" customWidth="1"/>
    <col min="14082" max="14082" width="8.7265625" style="9" customWidth="1"/>
    <col min="14083" max="14083" width="11.26953125" style="9" customWidth="1"/>
    <col min="14084" max="14084" width="13.36328125" style="9" customWidth="1"/>
    <col min="14085" max="14334" width="8.6328125" style="9"/>
    <col min="14335" max="14335" width="13.6328125" style="9" customWidth="1"/>
    <col min="14336" max="14336" width="87.26953125" style="9" customWidth="1"/>
    <col min="14337" max="14337" width="11.26953125" style="9" customWidth="1"/>
    <col min="14338" max="14338" width="8.7265625" style="9" customWidth="1"/>
    <col min="14339" max="14339" width="11.26953125" style="9" customWidth="1"/>
    <col min="14340" max="14340" width="13.36328125" style="9" customWidth="1"/>
    <col min="14341" max="14590" width="8.6328125" style="9"/>
    <col min="14591" max="14591" width="13.6328125" style="9" customWidth="1"/>
    <col min="14592" max="14592" width="87.26953125" style="9" customWidth="1"/>
    <col min="14593" max="14593" width="11.26953125" style="9" customWidth="1"/>
    <col min="14594" max="14594" width="8.7265625" style="9" customWidth="1"/>
    <col min="14595" max="14595" width="11.26953125" style="9" customWidth="1"/>
    <col min="14596" max="14596" width="13.36328125" style="9" customWidth="1"/>
    <col min="14597" max="14846" width="8.6328125" style="9"/>
    <col min="14847" max="14847" width="13.6328125" style="9" customWidth="1"/>
    <col min="14848" max="14848" width="87.26953125" style="9" customWidth="1"/>
    <col min="14849" max="14849" width="11.26953125" style="9" customWidth="1"/>
    <col min="14850" max="14850" width="8.7265625" style="9" customWidth="1"/>
    <col min="14851" max="14851" width="11.26953125" style="9" customWidth="1"/>
    <col min="14852" max="14852" width="13.36328125" style="9" customWidth="1"/>
    <col min="14853" max="15102" width="8.6328125" style="9"/>
    <col min="15103" max="15103" width="13.6328125" style="9" customWidth="1"/>
    <col min="15104" max="15104" width="87.26953125" style="9" customWidth="1"/>
    <col min="15105" max="15105" width="11.26953125" style="9" customWidth="1"/>
    <col min="15106" max="15106" width="8.7265625" style="9" customWidth="1"/>
    <col min="15107" max="15107" width="11.26953125" style="9" customWidth="1"/>
    <col min="15108" max="15108" width="13.36328125" style="9" customWidth="1"/>
    <col min="15109" max="15358" width="8.6328125" style="9"/>
    <col min="15359" max="15359" width="13.6328125" style="9" customWidth="1"/>
    <col min="15360" max="15360" width="87.26953125" style="9" customWidth="1"/>
    <col min="15361" max="15361" width="11.26953125" style="9" customWidth="1"/>
    <col min="15362" max="15362" width="8.7265625" style="9" customWidth="1"/>
    <col min="15363" max="15363" width="11.26953125" style="9" customWidth="1"/>
    <col min="15364" max="15364" width="13.36328125" style="9" customWidth="1"/>
    <col min="15365" max="15614" width="8.6328125" style="9"/>
    <col min="15615" max="15615" width="13.6328125" style="9" customWidth="1"/>
    <col min="15616" max="15616" width="87.26953125" style="9" customWidth="1"/>
    <col min="15617" max="15617" width="11.26953125" style="9" customWidth="1"/>
    <col min="15618" max="15618" width="8.7265625" style="9" customWidth="1"/>
    <col min="15619" max="15619" width="11.26953125" style="9" customWidth="1"/>
    <col min="15620" max="15620" width="13.36328125" style="9" customWidth="1"/>
    <col min="15621" max="15870" width="8.6328125" style="9"/>
    <col min="15871" max="15871" width="13.6328125" style="9" customWidth="1"/>
    <col min="15872" max="15872" width="87.26953125" style="9" customWidth="1"/>
    <col min="15873" max="15873" width="11.26953125" style="9" customWidth="1"/>
    <col min="15874" max="15874" width="8.7265625" style="9" customWidth="1"/>
    <col min="15875" max="15875" width="11.26953125" style="9" customWidth="1"/>
    <col min="15876" max="15876" width="13.36328125" style="9" customWidth="1"/>
    <col min="15877" max="16126" width="8.6328125" style="9"/>
    <col min="16127" max="16127" width="13.6328125" style="9" customWidth="1"/>
    <col min="16128" max="16128" width="87.26953125" style="9" customWidth="1"/>
    <col min="16129" max="16129" width="11.26953125" style="9" customWidth="1"/>
    <col min="16130" max="16130" width="8.7265625" style="9" customWidth="1"/>
    <col min="16131" max="16131" width="11.26953125" style="9" customWidth="1"/>
    <col min="16132" max="16132" width="13.36328125" style="9" customWidth="1"/>
    <col min="16133" max="16384" width="8.6328125" style="9"/>
  </cols>
  <sheetData>
    <row r="1" spans="1:7" ht="28.5" customHeight="1" x14ac:dyDescent="0.2">
      <c r="A1" s="94" t="s">
        <v>459</v>
      </c>
      <c r="B1" s="107"/>
      <c r="E1" s="9"/>
    </row>
    <row r="2" spans="1:7" ht="20.5" customHeight="1" x14ac:dyDescent="0.2">
      <c r="E2" s="134" t="s">
        <v>28</v>
      </c>
      <c r="G2" s="135">
        <v>46052</v>
      </c>
    </row>
    <row r="3" spans="1:7" ht="23.5" customHeight="1" x14ac:dyDescent="0.2">
      <c r="B3" s="140" t="s">
        <v>457</v>
      </c>
      <c r="C3" s="140" t="s">
        <v>458</v>
      </c>
      <c r="D3" s="141" t="s">
        <v>348</v>
      </c>
      <c r="E3" s="141" t="s">
        <v>349</v>
      </c>
      <c r="F3" s="141" t="s">
        <v>383</v>
      </c>
      <c r="G3" s="140" t="s">
        <v>384</v>
      </c>
    </row>
    <row r="4" spans="1:7" ht="24" x14ac:dyDescent="0.2">
      <c r="B4" s="109" t="s">
        <v>400</v>
      </c>
      <c r="C4" s="109" t="s">
        <v>451</v>
      </c>
      <c r="D4" s="143">
        <v>17531</v>
      </c>
      <c r="E4" s="136">
        <v>8800</v>
      </c>
      <c r="F4" s="106" t="s">
        <v>385</v>
      </c>
      <c r="G4" s="123" t="s">
        <v>386</v>
      </c>
    </row>
    <row r="5" spans="1:7" ht="24" x14ac:dyDescent="0.2">
      <c r="B5" s="109" t="s">
        <v>400</v>
      </c>
      <c r="C5" s="109" t="s">
        <v>452</v>
      </c>
      <c r="D5" s="143">
        <v>17532</v>
      </c>
      <c r="E5" s="136">
        <v>8800</v>
      </c>
      <c r="F5" s="106" t="s">
        <v>385</v>
      </c>
      <c r="G5" s="123" t="s">
        <v>386</v>
      </c>
    </row>
    <row r="6" spans="1:7" ht="24" x14ac:dyDescent="0.2">
      <c r="B6" s="109" t="s">
        <v>400</v>
      </c>
      <c r="C6" s="109" t="s">
        <v>453</v>
      </c>
      <c r="D6" s="143">
        <v>17533</v>
      </c>
      <c r="E6" s="136">
        <v>8800</v>
      </c>
      <c r="F6" s="106" t="s">
        <v>385</v>
      </c>
      <c r="G6" s="123" t="s">
        <v>386</v>
      </c>
    </row>
    <row r="7" spans="1:7" ht="24" x14ac:dyDescent="0.2">
      <c r="B7" s="109" t="s">
        <v>400</v>
      </c>
      <c r="C7" s="109" t="s">
        <v>454</v>
      </c>
      <c r="D7" s="143">
        <v>17529</v>
      </c>
      <c r="E7" s="136">
        <v>8800</v>
      </c>
      <c r="F7" s="106" t="s">
        <v>385</v>
      </c>
      <c r="G7" s="123" t="s">
        <v>386</v>
      </c>
    </row>
    <row r="8" spans="1:7" ht="24" x14ac:dyDescent="0.2">
      <c r="B8" s="109" t="s">
        <v>400</v>
      </c>
      <c r="C8" s="109" t="s">
        <v>455</v>
      </c>
      <c r="D8" s="143">
        <v>17534</v>
      </c>
      <c r="E8" s="136">
        <v>8800</v>
      </c>
      <c r="F8" s="106" t="s">
        <v>385</v>
      </c>
      <c r="G8" s="123" t="s">
        <v>386</v>
      </c>
    </row>
    <row r="9" spans="1:7" ht="24" x14ac:dyDescent="0.2">
      <c r="B9" s="109" t="s">
        <v>400</v>
      </c>
      <c r="C9" s="109" t="s">
        <v>456</v>
      </c>
      <c r="D9" s="143">
        <v>17535</v>
      </c>
      <c r="E9" s="136">
        <v>8800</v>
      </c>
      <c r="F9" s="106" t="s">
        <v>385</v>
      </c>
      <c r="G9" s="123" t="s">
        <v>386</v>
      </c>
    </row>
    <row r="10" spans="1:7" ht="24" x14ac:dyDescent="0.2">
      <c r="B10" s="109" t="s">
        <v>401</v>
      </c>
      <c r="C10" s="109" t="s">
        <v>460</v>
      </c>
      <c r="D10" s="143">
        <v>17537</v>
      </c>
      <c r="E10" s="136">
        <v>8800</v>
      </c>
      <c r="F10" s="106" t="s">
        <v>385</v>
      </c>
      <c r="G10" s="123" t="s">
        <v>386</v>
      </c>
    </row>
    <row r="11" spans="1:7" ht="24" x14ac:dyDescent="0.2">
      <c r="B11" s="109" t="s">
        <v>401</v>
      </c>
      <c r="C11" s="109" t="s">
        <v>461</v>
      </c>
      <c r="D11" s="143">
        <v>17539</v>
      </c>
      <c r="E11" s="137">
        <v>8800</v>
      </c>
      <c r="F11" s="106" t="s">
        <v>385</v>
      </c>
      <c r="G11" s="123" t="s">
        <v>386</v>
      </c>
    </row>
    <row r="12" spans="1:7" ht="24" x14ac:dyDescent="0.2">
      <c r="B12" s="109" t="s">
        <v>401</v>
      </c>
      <c r="C12" s="109" t="s">
        <v>462</v>
      </c>
      <c r="D12" s="143">
        <v>17540</v>
      </c>
      <c r="E12" s="136">
        <v>8800</v>
      </c>
      <c r="F12" s="106" t="s">
        <v>385</v>
      </c>
      <c r="G12" s="123" t="s">
        <v>386</v>
      </c>
    </row>
    <row r="13" spans="1:7" ht="24" x14ac:dyDescent="0.2">
      <c r="B13" s="109" t="s">
        <v>401</v>
      </c>
      <c r="C13" s="109" t="s">
        <v>463</v>
      </c>
      <c r="D13" s="143">
        <v>17542</v>
      </c>
      <c r="E13" s="136">
        <v>8800</v>
      </c>
      <c r="F13" s="106" t="s">
        <v>385</v>
      </c>
      <c r="G13" s="123" t="s">
        <v>386</v>
      </c>
    </row>
    <row r="14" spans="1:7" ht="24" x14ac:dyDescent="0.2">
      <c r="B14" s="109" t="s">
        <v>401</v>
      </c>
      <c r="C14" s="109" t="s">
        <v>464</v>
      </c>
      <c r="D14" s="143">
        <v>17544</v>
      </c>
      <c r="E14" s="137">
        <v>8800</v>
      </c>
      <c r="F14" s="106" t="s">
        <v>385</v>
      </c>
      <c r="G14" s="123" t="s">
        <v>386</v>
      </c>
    </row>
    <row r="15" spans="1:7" ht="24" x14ac:dyDescent="0.2">
      <c r="B15" s="109" t="s">
        <v>401</v>
      </c>
      <c r="C15" s="109" t="s">
        <v>465</v>
      </c>
      <c r="D15" s="143">
        <v>17545</v>
      </c>
      <c r="E15" s="137">
        <v>8800</v>
      </c>
      <c r="F15" s="106" t="s">
        <v>385</v>
      </c>
      <c r="G15" s="123" t="s">
        <v>386</v>
      </c>
    </row>
    <row r="16" spans="1:7" ht="24" x14ac:dyDescent="0.2">
      <c r="B16" s="109" t="s">
        <v>402</v>
      </c>
      <c r="C16" s="109" t="s">
        <v>466</v>
      </c>
      <c r="D16" s="143">
        <v>17546</v>
      </c>
      <c r="E16" s="137">
        <v>8800</v>
      </c>
      <c r="F16" s="106" t="s">
        <v>385</v>
      </c>
      <c r="G16" s="123" t="s">
        <v>386</v>
      </c>
    </row>
    <row r="17" spans="2:7" ht="24" x14ac:dyDescent="0.2">
      <c r="B17" s="109" t="s">
        <v>402</v>
      </c>
      <c r="C17" s="109" t="s">
        <v>467</v>
      </c>
      <c r="D17" s="143">
        <v>17548</v>
      </c>
      <c r="E17" s="137">
        <v>8800</v>
      </c>
      <c r="F17" s="106" t="s">
        <v>385</v>
      </c>
      <c r="G17" s="123" t="s">
        <v>386</v>
      </c>
    </row>
    <row r="18" spans="2:7" ht="24" x14ac:dyDescent="0.2">
      <c r="B18" s="109" t="s">
        <v>402</v>
      </c>
      <c r="C18" s="109" t="s">
        <v>468</v>
      </c>
      <c r="D18" s="143">
        <v>17549</v>
      </c>
      <c r="E18" s="137">
        <v>8800</v>
      </c>
      <c r="F18" s="106" t="s">
        <v>385</v>
      </c>
      <c r="G18" s="123" t="s">
        <v>386</v>
      </c>
    </row>
    <row r="19" spans="2:7" ht="24" x14ac:dyDescent="0.2">
      <c r="B19" s="109" t="s">
        <v>402</v>
      </c>
      <c r="C19" s="109" t="s">
        <v>469</v>
      </c>
      <c r="D19" s="143">
        <v>17550</v>
      </c>
      <c r="E19" s="137">
        <v>8800</v>
      </c>
      <c r="F19" s="106" t="s">
        <v>385</v>
      </c>
      <c r="G19" s="123" t="s">
        <v>386</v>
      </c>
    </row>
    <row r="20" spans="2:7" ht="24" x14ac:dyDescent="0.2">
      <c r="B20" s="109" t="s">
        <v>402</v>
      </c>
      <c r="C20" s="109" t="s">
        <v>470</v>
      </c>
      <c r="D20" s="143">
        <v>17552</v>
      </c>
      <c r="E20" s="137">
        <v>8800</v>
      </c>
      <c r="F20" s="106" t="s">
        <v>385</v>
      </c>
      <c r="G20" s="123" t="s">
        <v>386</v>
      </c>
    </row>
    <row r="21" spans="2:7" ht="24" x14ac:dyDescent="0.2">
      <c r="B21" s="109" t="s">
        <v>402</v>
      </c>
      <c r="C21" s="109" t="s">
        <v>471</v>
      </c>
      <c r="D21" s="143">
        <v>17554</v>
      </c>
      <c r="E21" s="137">
        <v>8800</v>
      </c>
      <c r="F21" s="106" t="s">
        <v>385</v>
      </c>
      <c r="G21" s="123" t="s">
        <v>386</v>
      </c>
    </row>
    <row r="22" spans="2:7" ht="24" x14ac:dyDescent="0.2">
      <c r="B22" s="109" t="s">
        <v>478</v>
      </c>
      <c r="C22" s="109" t="s">
        <v>472</v>
      </c>
      <c r="D22" s="143">
        <v>17561</v>
      </c>
      <c r="E22" s="137">
        <v>2200</v>
      </c>
      <c r="F22" s="106" t="s">
        <v>388</v>
      </c>
      <c r="G22" s="123" t="s">
        <v>387</v>
      </c>
    </row>
    <row r="23" spans="2:7" ht="24" x14ac:dyDescent="0.2">
      <c r="B23" s="109" t="s">
        <v>478</v>
      </c>
      <c r="C23" s="109" t="s">
        <v>473</v>
      </c>
      <c r="D23" s="143">
        <v>17559</v>
      </c>
      <c r="E23" s="137">
        <v>2200</v>
      </c>
      <c r="F23" s="106" t="s">
        <v>388</v>
      </c>
      <c r="G23" s="123" t="s">
        <v>387</v>
      </c>
    </row>
    <row r="24" spans="2:7" ht="24" x14ac:dyDescent="0.2">
      <c r="B24" s="109" t="s">
        <v>478</v>
      </c>
      <c r="C24" s="109" t="s">
        <v>474</v>
      </c>
      <c r="D24" s="143">
        <v>17558</v>
      </c>
      <c r="E24" s="137">
        <v>2200</v>
      </c>
      <c r="F24" s="106" t="s">
        <v>388</v>
      </c>
      <c r="G24" s="123" t="s">
        <v>387</v>
      </c>
    </row>
    <row r="25" spans="2:7" ht="24" x14ac:dyDescent="0.2">
      <c r="B25" s="109" t="s">
        <v>478</v>
      </c>
      <c r="C25" s="109" t="s">
        <v>475</v>
      </c>
      <c r="D25" s="143">
        <v>17557</v>
      </c>
      <c r="E25" s="137">
        <v>2200</v>
      </c>
      <c r="F25" s="106" t="s">
        <v>388</v>
      </c>
      <c r="G25" s="123" t="s">
        <v>387</v>
      </c>
    </row>
    <row r="26" spans="2:7" ht="24" x14ac:dyDescent="0.2">
      <c r="B26" s="109" t="s">
        <v>478</v>
      </c>
      <c r="C26" s="109" t="s">
        <v>476</v>
      </c>
      <c r="D26" s="143">
        <v>17556</v>
      </c>
      <c r="E26" s="137">
        <v>2200</v>
      </c>
      <c r="F26" s="106" t="s">
        <v>388</v>
      </c>
      <c r="G26" s="123" t="s">
        <v>387</v>
      </c>
    </row>
    <row r="27" spans="2:7" ht="24" x14ac:dyDescent="0.2">
      <c r="B27" s="109" t="s">
        <v>478</v>
      </c>
      <c r="C27" s="109" t="s">
        <v>477</v>
      </c>
      <c r="D27" s="143">
        <v>17555</v>
      </c>
      <c r="E27" s="137">
        <v>2200</v>
      </c>
      <c r="F27" s="106" t="s">
        <v>388</v>
      </c>
      <c r="G27" s="123" t="s">
        <v>387</v>
      </c>
    </row>
    <row r="28" spans="2:7" ht="24" x14ac:dyDescent="0.2">
      <c r="B28" s="109" t="s">
        <v>403</v>
      </c>
      <c r="C28" s="109" t="s">
        <v>479</v>
      </c>
      <c r="D28" s="143">
        <v>17566</v>
      </c>
      <c r="E28" s="137">
        <v>8800</v>
      </c>
      <c r="F28" s="106" t="s">
        <v>385</v>
      </c>
      <c r="G28" s="123" t="s">
        <v>389</v>
      </c>
    </row>
    <row r="29" spans="2:7" ht="24" x14ac:dyDescent="0.2">
      <c r="B29" s="109" t="s">
        <v>403</v>
      </c>
      <c r="C29" s="109" t="s">
        <v>480</v>
      </c>
      <c r="D29" s="143">
        <v>17567</v>
      </c>
      <c r="E29" s="137">
        <v>8800</v>
      </c>
      <c r="F29" s="106" t="s">
        <v>385</v>
      </c>
      <c r="G29" s="123" t="s">
        <v>389</v>
      </c>
    </row>
    <row r="30" spans="2:7" ht="24" x14ac:dyDescent="0.2">
      <c r="B30" s="109" t="s">
        <v>403</v>
      </c>
      <c r="C30" s="109" t="s">
        <v>481</v>
      </c>
      <c r="D30" s="143">
        <v>17565</v>
      </c>
      <c r="E30" s="137">
        <v>8800</v>
      </c>
      <c r="F30" s="106" t="s">
        <v>385</v>
      </c>
      <c r="G30" s="123" t="s">
        <v>389</v>
      </c>
    </row>
    <row r="31" spans="2:7" ht="24" x14ac:dyDescent="0.2">
      <c r="B31" s="109" t="s">
        <v>403</v>
      </c>
      <c r="C31" s="109" t="s">
        <v>482</v>
      </c>
      <c r="D31" s="143">
        <v>17568</v>
      </c>
      <c r="E31" s="137">
        <v>8800</v>
      </c>
      <c r="F31" s="106" t="s">
        <v>385</v>
      </c>
      <c r="G31" s="123" t="s">
        <v>389</v>
      </c>
    </row>
    <row r="32" spans="2:7" ht="24" x14ac:dyDescent="0.2">
      <c r="B32" s="109" t="s">
        <v>403</v>
      </c>
      <c r="C32" s="109" t="s">
        <v>483</v>
      </c>
      <c r="D32" s="143">
        <v>17571</v>
      </c>
      <c r="E32" s="137">
        <v>8800</v>
      </c>
      <c r="F32" s="106" t="s">
        <v>385</v>
      </c>
      <c r="G32" s="123" t="s">
        <v>389</v>
      </c>
    </row>
    <row r="33" spans="2:7" ht="24" x14ac:dyDescent="0.2">
      <c r="B33" s="109" t="s">
        <v>403</v>
      </c>
      <c r="C33" s="109" t="s">
        <v>484</v>
      </c>
      <c r="D33" s="143">
        <v>17573</v>
      </c>
      <c r="E33" s="137">
        <v>8800</v>
      </c>
      <c r="F33" s="106" t="s">
        <v>385</v>
      </c>
      <c r="G33" s="123" t="s">
        <v>389</v>
      </c>
    </row>
    <row r="34" spans="2:7" ht="24" x14ac:dyDescent="0.2">
      <c r="B34" s="109" t="s">
        <v>404</v>
      </c>
      <c r="C34" s="109" t="s">
        <v>485</v>
      </c>
      <c r="D34" s="143">
        <v>17578</v>
      </c>
      <c r="E34" s="137">
        <v>8800</v>
      </c>
      <c r="F34" s="106" t="s">
        <v>390</v>
      </c>
      <c r="G34" s="123" t="s">
        <v>389</v>
      </c>
    </row>
    <row r="35" spans="2:7" ht="24" x14ac:dyDescent="0.2">
      <c r="B35" s="109" t="s">
        <v>404</v>
      </c>
      <c r="C35" s="109" t="s">
        <v>486</v>
      </c>
      <c r="D35" s="143">
        <v>17582</v>
      </c>
      <c r="E35" s="137">
        <v>8800</v>
      </c>
      <c r="F35" s="106" t="s">
        <v>390</v>
      </c>
      <c r="G35" s="123" t="s">
        <v>389</v>
      </c>
    </row>
    <row r="36" spans="2:7" ht="24" x14ac:dyDescent="0.2">
      <c r="B36" s="109" t="s">
        <v>404</v>
      </c>
      <c r="C36" s="109" t="s">
        <v>487</v>
      </c>
      <c r="D36" s="143">
        <v>17583</v>
      </c>
      <c r="E36" s="137">
        <v>8800</v>
      </c>
      <c r="F36" s="106" t="s">
        <v>390</v>
      </c>
      <c r="G36" s="123" t="s">
        <v>389</v>
      </c>
    </row>
    <row r="37" spans="2:7" ht="24" x14ac:dyDescent="0.2">
      <c r="B37" s="109" t="s">
        <v>404</v>
      </c>
      <c r="C37" s="109" t="s">
        <v>488</v>
      </c>
      <c r="D37" s="143">
        <v>17581</v>
      </c>
      <c r="E37" s="137">
        <v>8800</v>
      </c>
      <c r="F37" s="106" t="s">
        <v>390</v>
      </c>
      <c r="G37" s="123" t="s">
        <v>389</v>
      </c>
    </row>
    <row r="38" spans="2:7" ht="24" x14ac:dyDescent="0.2">
      <c r="B38" s="109" t="s">
        <v>404</v>
      </c>
      <c r="C38" s="109" t="s">
        <v>489</v>
      </c>
      <c r="D38" s="143">
        <v>17580</v>
      </c>
      <c r="E38" s="137">
        <v>8800</v>
      </c>
      <c r="F38" s="106" t="s">
        <v>390</v>
      </c>
      <c r="G38" s="123" t="s">
        <v>389</v>
      </c>
    </row>
    <row r="39" spans="2:7" x14ac:dyDescent="0.2">
      <c r="B39" s="109" t="s">
        <v>490</v>
      </c>
      <c r="C39" s="109" t="s">
        <v>491</v>
      </c>
      <c r="D39" s="143">
        <v>17585</v>
      </c>
      <c r="E39" s="137">
        <v>3300.0000000000005</v>
      </c>
      <c r="F39" s="106" t="s">
        <v>390</v>
      </c>
      <c r="G39" s="123" t="s">
        <v>389</v>
      </c>
    </row>
    <row r="40" spans="2:7" x14ac:dyDescent="0.2">
      <c r="B40" s="109" t="s">
        <v>490</v>
      </c>
      <c r="C40" s="109" t="s">
        <v>492</v>
      </c>
      <c r="D40" s="143">
        <v>17584</v>
      </c>
      <c r="E40" s="137">
        <v>3300.0000000000005</v>
      </c>
      <c r="F40" s="106" t="s">
        <v>390</v>
      </c>
      <c r="G40" s="123" t="s">
        <v>389</v>
      </c>
    </row>
    <row r="41" spans="2:7" x14ac:dyDescent="0.2">
      <c r="B41" s="109" t="s">
        <v>405</v>
      </c>
      <c r="C41" s="109" t="s">
        <v>350</v>
      </c>
      <c r="D41" s="143">
        <v>17528</v>
      </c>
      <c r="E41" s="137">
        <v>5500</v>
      </c>
      <c r="F41" s="106" t="s">
        <v>391</v>
      </c>
      <c r="G41" s="123" t="s">
        <v>387</v>
      </c>
    </row>
    <row r="42" spans="2:7" x14ac:dyDescent="0.2">
      <c r="B42" s="109" t="s">
        <v>405</v>
      </c>
      <c r="C42" s="109" t="s">
        <v>351</v>
      </c>
      <c r="D42" s="143">
        <v>17520</v>
      </c>
      <c r="E42" s="137">
        <v>7700.0000000000009</v>
      </c>
      <c r="F42" s="106" t="s">
        <v>391</v>
      </c>
      <c r="G42" s="123" t="s">
        <v>387</v>
      </c>
    </row>
    <row r="43" spans="2:7" x14ac:dyDescent="0.2">
      <c r="B43" s="109" t="s">
        <v>405</v>
      </c>
      <c r="C43" s="109" t="s">
        <v>352</v>
      </c>
      <c r="D43" s="143">
        <v>17522</v>
      </c>
      <c r="E43" s="137">
        <v>7700.0000000000009</v>
      </c>
      <c r="F43" s="106" t="s">
        <v>391</v>
      </c>
      <c r="G43" s="123" t="s">
        <v>387</v>
      </c>
    </row>
    <row r="44" spans="2:7" x14ac:dyDescent="0.2">
      <c r="B44" s="109" t="s">
        <v>405</v>
      </c>
      <c r="C44" s="109" t="s">
        <v>353</v>
      </c>
      <c r="D44" s="143">
        <v>17523</v>
      </c>
      <c r="E44" s="137">
        <v>7700.0000000000009</v>
      </c>
      <c r="F44" s="106" t="s">
        <v>391</v>
      </c>
      <c r="G44" s="123" t="s">
        <v>387</v>
      </c>
    </row>
    <row r="45" spans="2:7" x14ac:dyDescent="0.2">
      <c r="B45" s="109" t="s">
        <v>405</v>
      </c>
      <c r="C45" s="109" t="s">
        <v>354</v>
      </c>
      <c r="D45" s="143">
        <v>17524</v>
      </c>
      <c r="E45" s="137">
        <v>7700.0000000000009</v>
      </c>
      <c r="F45" s="106" t="s">
        <v>391</v>
      </c>
      <c r="G45" s="123" t="s">
        <v>387</v>
      </c>
    </row>
    <row r="46" spans="2:7" x14ac:dyDescent="0.2">
      <c r="B46" s="109" t="s">
        <v>405</v>
      </c>
      <c r="C46" s="109" t="s">
        <v>355</v>
      </c>
      <c r="D46" s="143">
        <v>17527</v>
      </c>
      <c r="E46" s="137">
        <v>7700.0000000000009</v>
      </c>
      <c r="F46" s="106" t="s">
        <v>391</v>
      </c>
      <c r="G46" s="123" t="s">
        <v>387</v>
      </c>
    </row>
    <row r="47" spans="2:7" x14ac:dyDescent="0.2">
      <c r="B47" s="109" t="s">
        <v>405</v>
      </c>
      <c r="C47" s="109" t="s">
        <v>356</v>
      </c>
      <c r="D47" s="143">
        <v>17630</v>
      </c>
      <c r="E47" s="137">
        <v>7700.0000000000009</v>
      </c>
      <c r="F47" s="106" t="s">
        <v>391</v>
      </c>
      <c r="G47" s="123" t="s">
        <v>387</v>
      </c>
    </row>
    <row r="48" spans="2:7" x14ac:dyDescent="0.2">
      <c r="B48" s="109" t="s">
        <v>405</v>
      </c>
      <c r="C48" s="109" t="s">
        <v>357</v>
      </c>
      <c r="D48" s="143">
        <v>24226</v>
      </c>
      <c r="E48" s="137">
        <v>7700</v>
      </c>
      <c r="F48" s="106" t="s">
        <v>391</v>
      </c>
      <c r="G48" s="123" t="s">
        <v>387</v>
      </c>
    </row>
    <row r="49" spans="2:7" x14ac:dyDescent="0.2">
      <c r="B49" s="109" t="s">
        <v>405</v>
      </c>
      <c r="C49" s="109" t="s">
        <v>358</v>
      </c>
      <c r="D49" s="143">
        <v>24310</v>
      </c>
      <c r="E49" s="137">
        <v>3300</v>
      </c>
      <c r="F49" s="106" t="s">
        <v>391</v>
      </c>
      <c r="G49" s="123" t="s">
        <v>387</v>
      </c>
    </row>
    <row r="50" spans="2:7" ht="24" x14ac:dyDescent="0.2">
      <c r="B50" s="109" t="s">
        <v>405</v>
      </c>
      <c r="C50" s="109" t="s">
        <v>359</v>
      </c>
      <c r="D50" s="143">
        <v>24321</v>
      </c>
      <c r="E50" s="137">
        <v>7700</v>
      </c>
      <c r="F50" s="106" t="s">
        <v>391</v>
      </c>
      <c r="G50" s="123" t="s">
        <v>387</v>
      </c>
    </row>
    <row r="51" spans="2:7" x14ac:dyDescent="0.2">
      <c r="B51" s="109" t="s">
        <v>405</v>
      </c>
      <c r="C51" s="109" t="s">
        <v>360</v>
      </c>
      <c r="D51" s="143">
        <v>24332</v>
      </c>
      <c r="E51" s="137">
        <v>7700</v>
      </c>
      <c r="F51" s="106" t="s">
        <v>391</v>
      </c>
      <c r="G51" s="123" t="s">
        <v>387</v>
      </c>
    </row>
    <row r="52" spans="2:7" x14ac:dyDescent="0.2">
      <c r="B52" s="109" t="s">
        <v>405</v>
      </c>
      <c r="C52" s="109" t="s">
        <v>574</v>
      </c>
      <c r="D52" s="143">
        <v>36740</v>
      </c>
      <c r="E52" s="137">
        <v>15400</v>
      </c>
      <c r="F52" s="106" t="s">
        <v>391</v>
      </c>
      <c r="G52" s="123" t="s">
        <v>387</v>
      </c>
    </row>
    <row r="53" spans="2:7" x14ac:dyDescent="0.2">
      <c r="B53" s="109" t="s">
        <v>406</v>
      </c>
      <c r="C53" s="109" t="s">
        <v>493</v>
      </c>
      <c r="D53" s="143">
        <v>17613</v>
      </c>
      <c r="E53" s="137">
        <v>8800</v>
      </c>
      <c r="F53" s="106" t="s">
        <v>388</v>
      </c>
      <c r="G53" s="123" t="s">
        <v>387</v>
      </c>
    </row>
    <row r="54" spans="2:7" x14ac:dyDescent="0.2">
      <c r="B54" s="109" t="s">
        <v>406</v>
      </c>
      <c r="C54" s="109" t="s">
        <v>361</v>
      </c>
      <c r="D54" s="143">
        <v>24336</v>
      </c>
      <c r="E54" s="137">
        <v>27500</v>
      </c>
      <c r="F54" s="106" t="s">
        <v>392</v>
      </c>
      <c r="G54" s="123" t="s">
        <v>387</v>
      </c>
    </row>
    <row r="55" spans="2:7" x14ac:dyDescent="0.2">
      <c r="B55" s="109" t="s">
        <v>406</v>
      </c>
      <c r="C55" s="109" t="s">
        <v>494</v>
      </c>
      <c r="D55" s="143">
        <v>24344</v>
      </c>
      <c r="E55" s="137">
        <v>27500</v>
      </c>
      <c r="F55" s="106" t="s">
        <v>392</v>
      </c>
      <c r="G55" s="123" t="s">
        <v>387</v>
      </c>
    </row>
    <row r="56" spans="2:7" x14ac:dyDescent="0.2">
      <c r="B56" s="109" t="s">
        <v>406</v>
      </c>
      <c r="C56" s="109" t="s">
        <v>495</v>
      </c>
      <c r="D56" s="143">
        <v>31012</v>
      </c>
      <c r="E56" s="137">
        <v>8800</v>
      </c>
      <c r="F56" s="106" t="s">
        <v>391</v>
      </c>
      <c r="G56" s="123" t="s">
        <v>387</v>
      </c>
    </row>
    <row r="57" spans="2:7" x14ac:dyDescent="0.2">
      <c r="B57" s="109" t="s">
        <v>406</v>
      </c>
      <c r="C57" s="109" t="s">
        <v>408</v>
      </c>
      <c r="D57" s="143">
        <v>24796</v>
      </c>
      <c r="E57" s="137">
        <v>29700.000000000004</v>
      </c>
      <c r="F57" s="106" t="s">
        <v>393</v>
      </c>
      <c r="G57" s="123" t="s">
        <v>387</v>
      </c>
    </row>
    <row r="58" spans="2:7" x14ac:dyDescent="0.2">
      <c r="B58" s="109" t="s">
        <v>407</v>
      </c>
      <c r="C58" s="109" t="s">
        <v>443</v>
      </c>
      <c r="D58" s="143">
        <v>17563</v>
      </c>
      <c r="E58" s="137">
        <v>19800</v>
      </c>
      <c r="F58" s="106" t="s">
        <v>390</v>
      </c>
      <c r="G58" s="123" t="s">
        <v>387</v>
      </c>
    </row>
    <row r="59" spans="2:7" x14ac:dyDescent="0.2">
      <c r="B59" s="109" t="s">
        <v>407</v>
      </c>
      <c r="C59" s="109" t="s">
        <v>362</v>
      </c>
      <c r="D59" s="143">
        <v>17609</v>
      </c>
      <c r="E59" s="137">
        <v>7700.0000000000009</v>
      </c>
      <c r="F59" s="106" t="s">
        <v>557</v>
      </c>
      <c r="G59" s="123" t="s">
        <v>387</v>
      </c>
    </row>
    <row r="60" spans="2:7" x14ac:dyDescent="0.2">
      <c r="B60" s="109" t="s">
        <v>407</v>
      </c>
      <c r="C60" s="109" t="s">
        <v>363</v>
      </c>
      <c r="D60" s="143">
        <v>17611</v>
      </c>
      <c r="E60" s="137">
        <v>7700.0000000000009</v>
      </c>
      <c r="F60" s="106" t="s">
        <v>557</v>
      </c>
      <c r="G60" s="123" t="s">
        <v>387</v>
      </c>
    </row>
    <row r="61" spans="2:7" ht="24" x14ac:dyDescent="0.2">
      <c r="B61" s="109" t="s">
        <v>409</v>
      </c>
      <c r="C61" s="109" t="s">
        <v>364</v>
      </c>
      <c r="D61" s="143">
        <v>17485</v>
      </c>
      <c r="E61" s="137">
        <v>5500</v>
      </c>
      <c r="F61" s="106" t="s">
        <v>391</v>
      </c>
      <c r="G61" s="123" t="s">
        <v>387</v>
      </c>
    </row>
    <row r="62" spans="2:7" ht="24" x14ac:dyDescent="0.2">
      <c r="B62" s="109" t="s">
        <v>409</v>
      </c>
      <c r="C62" s="109" t="s">
        <v>365</v>
      </c>
      <c r="D62" s="143">
        <v>17616</v>
      </c>
      <c r="E62" s="137">
        <v>5500</v>
      </c>
      <c r="F62" s="106" t="s">
        <v>391</v>
      </c>
      <c r="G62" s="123" t="s">
        <v>387</v>
      </c>
    </row>
    <row r="63" spans="2:7" ht="24" x14ac:dyDescent="0.2">
      <c r="B63" s="109" t="s">
        <v>409</v>
      </c>
      <c r="C63" s="109" t="s">
        <v>366</v>
      </c>
      <c r="D63" s="143">
        <v>17636</v>
      </c>
      <c r="E63" s="137">
        <v>5500</v>
      </c>
      <c r="F63" s="106" t="s">
        <v>391</v>
      </c>
      <c r="G63" s="123" t="s">
        <v>387</v>
      </c>
    </row>
    <row r="64" spans="2:7" ht="24" x14ac:dyDescent="0.2">
      <c r="B64" s="109" t="s">
        <v>409</v>
      </c>
      <c r="C64" s="109" t="s">
        <v>367</v>
      </c>
      <c r="D64" s="143">
        <v>17629</v>
      </c>
      <c r="E64" s="137">
        <v>5500</v>
      </c>
      <c r="F64" s="106" t="s">
        <v>391</v>
      </c>
      <c r="G64" s="123" t="s">
        <v>387</v>
      </c>
    </row>
    <row r="65" spans="2:7" ht="24" x14ac:dyDescent="0.2">
      <c r="B65" s="109" t="s">
        <v>410</v>
      </c>
      <c r="C65" s="109" t="s">
        <v>368</v>
      </c>
      <c r="D65" s="143">
        <v>17645</v>
      </c>
      <c r="E65" s="137">
        <v>7700.0000000000009</v>
      </c>
      <c r="F65" s="106" t="s">
        <v>557</v>
      </c>
      <c r="G65" s="123" t="s">
        <v>387</v>
      </c>
    </row>
    <row r="66" spans="2:7" ht="24" x14ac:dyDescent="0.2">
      <c r="B66" s="109" t="s">
        <v>410</v>
      </c>
      <c r="C66" s="109" t="s">
        <v>369</v>
      </c>
      <c r="D66" s="143">
        <v>17650</v>
      </c>
      <c r="E66" s="137">
        <v>7700.0000000000009</v>
      </c>
      <c r="F66" s="106" t="s">
        <v>557</v>
      </c>
      <c r="G66" s="123" t="s">
        <v>387</v>
      </c>
    </row>
    <row r="67" spans="2:7" ht="24" x14ac:dyDescent="0.2">
      <c r="B67" s="109" t="s">
        <v>410</v>
      </c>
      <c r="C67" s="109" t="s">
        <v>370</v>
      </c>
      <c r="D67" s="143">
        <v>17649</v>
      </c>
      <c r="E67" s="137">
        <v>7700.0000000000009</v>
      </c>
      <c r="F67" s="106" t="s">
        <v>557</v>
      </c>
      <c r="G67" s="123" t="s">
        <v>387</v>
      </c>
    </row>
    <row r="68" spans="2:7" ht="24" x14ac:dyDescent="0.2">
      <c r="B68" s="109" t="s">
        <v>410</v>
      </c>
      <c r="C68" s="109" t="s">
        <v>371</v>
      </c>
      <c r="D68" s="143">
        <v>17659</v>
      </c>
      <c r="E68" s="137">
        <v>7700.0000000000009</v>
      </c>
      <c r="F68" s="106" t="s">
        <v>557</v>
      </c>
      <c r="G68" s="123" t="s">
        <v>387</v>
      </c>
    </row>
    <row r="69" spans="2:7" ht="24" x14ac:dyDescent="0.2">
      <c r="B69" s="109" t="s">
        <v>410</v>
      </c>
      <c r="C69" s="109" t="s">
        <v>372</v>
      </c>
      <c r="D69" s="143">
        <v>17660</v>
      </c>
      <c r="E69" s="137">
        <v>7700.0000000000009</v>
      </c>
      <c r="F69" s="106" t="s">
        <v>557</v>
      </c>
      <c r="G69" s="123" t="s">
        <v>387</v>
      </c>
    </row>
    <row r="70" spans="2:7" ht="24" x14ac:dyDescent="0.2">
      <c r="B70" s="109" t="s">
        <v>410</v>
      </c>
      <c r="C70" s="109" t="s">
        <v>373</v>
      </c>
      <c r="D70" s="143">
        <v>17661</v>
      </c>
      <c r="E70" s="137">
        <v>7700.0000000000009</v>
      </c>
      <c r="F70" s="106" t="s">
        <v>557</v>
      </c>
      <c r="G70" s="123" t="s">
        <v>387</v>
      </c>
    </row>
    <row r="71" spans="2:7" x14ac:dyDescent="0.2">
      <c r="B71" s="109" t="s">
        <v>411</v>
      </c>
      <c r="C71" s="109" t="s">
        <v>374</v>
      </c>
      <c r="D71" s="143">
        <v>24369</v>
      </c>
      <c r="E71" s="137">
        <v>3300</v>
      </c>
      <c r="F71" s="106" t="s">
        <v>394</v>
      </c>
      <c r="G71" s="123" t="s">
        <v>387</v>
      </c>
    </row>
    <row r="72" spans="2:7" x14ac:dyDescent="0.2">
      <c r="B72" s="109" t="s">
        <v>411</v>
      </c>
      <c r="C72" s="109" t="s">
        <v>496</v>
      </c>
      <c r="D72" s="143">
        <v>17760</v>
      </c>
      <c r="E72" s="137">
        <v>8800</v>
      </c>
      <c r="F72" s="106" t="s">
        <v>557</v>
      </c>
      <c r="G72" s="123" t="s">
        <v>387</v>
      </c>
    </row>
    <row r="73" spans="2:7" x14ac:dyDescent="0.2">
      <c r="B73" s="109" t="s">
        <v>411</v>
      </c>
      <c r="C73" s="109" t="s">
        <v>497</v>
      </c>
      <c r="D73" s="143">
        <v>26597</v>
      </c>
      <c r="E73" s="137">
        <v>18700</v>
      </c>
      <c r="F73" s="106" t="s">
        <v>557</v>
      </c>
      <c r="G73" s="123" t="s">
        <v>387</v>
      </c>
    </row>
    <row r="74" spans="2:7" x14ac:dyDescent="0.2">
      <c r="B74" s="109" t="s">
        <v>412</v>
      </c>
      <c r="C74" s="109" t="s">
        <v>498</v>
      </c>
      <c r="D74" s="143">
        <v>24388</v>
      </c>
      <c r="E74" s="137">
        <v>8800</v>
      </c>
      <c r="F74" s="106" t="s">
        <v>557</v>
      </c>
      <c r="G74" s="123" t="s">
        <v>387</v>
      </c>
    </row>
    <row r="75" spans="2:7" x14ac:dyDescent="0.2">
      <c r="B75" s="109" t="s">
        <v>412</v>
      </c>
      <c r="C75" s="109" t="s">
        <v>375</v>
      </c>
      <c r="D75" s="143">
        <v>24389</v>
      </c>
      <c r="E75" s="137">
        <v>8800</v>
      </c>
      <c r="F75" s="106" t="s">
        <v>557</v>
      </c>
      <c r="G75" s="123" t="s">
        <v>387</v>
      </c>
    </row>
    <row r="76" spans="2:7" x14ac:dyDescent="0.2">
      <c r="B76" s="109" t="s">
        <v>412</v>
      </c>
      <c r="C76" s="109" t="s">
        <v>376</v>
      </c>
      <c r="D76" s="143">
        <v>25048</v>
      </c>
      <c r="E76" s="137">
        <v>8800</v>
      </c>
      <c r="F76" s="106" t="s">
        <v>557</v>
      </c>
      <c r="G76" s="123" t="s">
        <v>387</v>
      </c>
    </row>
    <row r="77" spans="2:7" x14ac:dyDescent="0.2">
      <c r="B77" s="109" t="s">
        <v>412</v>
      </c>
      <c r="C77" s="109" t="s">
        <v>377</v>
      </c>
      <c r="D77" s="143">
        <v>26975</v>
      </c>
      <c r="E77" s="137">
        <v>8800</v>
      </c>
      <c r="F77" s="106" t="s">
        <v>388</v>
      </c>
      <c r="G77" s="123" t="s">
        <v>387</v>
      </c>
    </row>
    <row r="78" spans="2:7" x14ac:dyDescent="0.2">
      <c r="B78" s="109" t="s">
        <v>412</v>
      </c>
      <c r="C78" s="109" t="s">
        <v>499</v>
      </c>
      <c r="D78" s="143">
        <v>27897</v>
      </c>
      <c r="E78" s="137">
        <v>8800</v>
      </c>
      <c r="F78" s="106" t="s">
        <v>388</v>
      </c>
      <c r="G78" s="123" t="s">
        <v>387</v>
      </c>
    </row>
    <row r="79" spans="2:7" x14ac:dyDescent="0.2">
      <c r="B79" s="109" t="s">
        <v>413</v>
      </c>
      <c r="C79" s="109" t="s">
        <v>500</v>
      </c>
      <c r="D79" s="143">
        <v>17663</v>
      </c>
      <c r="E79" s="137">
        <v>11000</v>
      </c>
      <c r="F79" s="106" t="s">
        <v>395</v>
      </c>
      <c r="G79" s="123" t="s">
        <v>387</v>
      </c>
    </row>
    <row r="80" spans="2:7" x14ac:dyDescent="0.2">
      <c r="B80" s="109" t="s">
        <v>413</v>
      </c>
      <c r="C80" s="109" t="s">
        <v>501</v>
      </c>
      <c r="D80" s="143">
        <v>17666</v>
      </c>
      <c r="E80" s="137">
        <v>27500.000000000004</v>
      </c>
      <c r="F80" s="106" t="s">
        <v>395</v>
      </c>
      <c r="G80" s="123" t="s">
        <v>387</v>
      </c>
    </row>
    <row r="81" spans="2:7" x14ac:dyDescent="0.2">
      <c r="B81" s="109" t="s">
        <v>413</v>
      </c>
      <c r="C81" s="109" t="s">
        <v>502</v>
      </c>
      <c r="D81" s="143">
        <v>17670</v>
      </c>
      <c r="E81" s="137">
        <v>27500.000000000004</v>
      </c>
      <c r="F81" s="106" t="s">
        <v>395</v>
      </c>
      <c r="G81" s="123" t="s">
        <v>387</v>
      </c>
    </row>
    <row r="82" spans="2:7" x14ac:dyDescent="0.2">
      <c r="B82" s="109" t="s">
        <v>413</v>
      </c>
      <c r="C82" s="109" t="s">
        <v>503</v>
      </c>
      <c r="D82" s="143">
        <v>24800</v>
      </c>
      <c r="E82" s="137">
        <v>34100</v>
      </c>
      <c r="F82" s="106" t="s">
        <v>557</v>
      </c>
      <c r="G82" s="123" t="s">
        <v>387</v>
      </c>
    </row>
    <row r="83" spans="2:7" x14ac:dyDescent="0.2">
      <c r="B83" s="109" t="s">
        <v>413</v>
      </c>
      <c r="C83" s="109" t="s">
        <v>504</v>
      </c>
      <c r="D83" s="143">
        <v>24801</v>
      </c>
      <c r="E83" s="137">
        <v>34100</v>
      </c>
      <c r="F83" s="106" t="s">
        <v>557</v>
      </c>
      <c r="G83" s="123" t="s">
        <v>387</v>
      </c>
    </row>
    <row r="84" spans="2:7" x14ac:dyDescent="0.2">
      <c r="B84" s="109" t="s">
        <v>413</v>
      </c>
      <c r="C84" s="109" t="s">
        <v>505</v>
      </c>
      <c r="D84" s="143">
        <v>24802</v>
      </c>
      <c r="E84" s="137">
        <v>40700</v>
      </c>
      <c r="F84" s="106" t="s">
        <v>557</v>
      </c>
      <c r="G84" s="123" t="s">
        <v>387</v>
      </c>
    </row>
    <row r="85" spans="2:7" x14ac:dyDescent="0.2">
      <c r="B85" s="109" t="s">
        <v>413</v>
      </c>
      <c r="C85" s="109" t="s">
        <v>506</v>
      </c>
      <c r="D85" s="143">
        <v>24804</v>
      </c>
      <c r="E85" s="137">
        <v>47300.000000000007</v>
      </c>
      <c r="F85" s="106" t="s">
        <v>558</v>
      </c>
      <c r="G85" s="123" t="s">
        <v>387</v>
      </c>
    </row>
    <row r="86" spans="2:7" x14ac:dyDescent="0.2">
      <c r="B86" s="109" t="s">
        <v>413</v>
      </c>
      <c r="C86" s="124" t="s">
        <v>575</v>
      </c>
      <c r="D86" s="106">
        <v>36728</v>
      </c>
      <c r="E86" s="138">
        <v>15400</v>
      </c>
      <c r="F86" s="106" t="s">
        <v>388</v>
      </c>
      <c r="G86" s="123" t="s">
        <v>387</v>
      </c>
    </row>
    <row r="87" spans="2:7" x14ac:dyDescent="0.2">
      <c r="B87" s="109" t="s">
        <v>413</v>
      </c>
      <c r="C87" s="124" t="s">
        <v>576</v>
      </c>
      <c r="D87" s="106">
        <v>36746</v>
      </c>
      <c r="E87" s="138">
        <v>15400</v>
      </c>
      <c r="F87" s="106" t="s">
        <v>388</v>
      </c>
      <c r="G87" s="123" t="s">
        <v>387</v>
      </c>
    </row>
    <row r="88" spans="2:7" x14ac:dyDescent="0.2">
      <c r="B88" s="109" t="s">
        <v>413</v>
      </c>
      <c r="C88" s="124" t="s">
        <v>577</v>
      </c>
      <c r="D88" s="106">
        <v>37464</v>
      </c>
      <c r="E88" s="138">
        <v>15400</v>
      </c>
      <c r="F88" s="106" t="s">
        <v>388</v>
      </c>
      <c r="G88" s="123" t="s">
        <v>387</v>
      </c>
    </row>
    <row r="89" spans="2:7" x14ac:dyDescent="0.2">
      <c r="B89" s="109" t="s">
        <v>413</v>
      </c>
      <c r="C89" s="124" t="s">
        <v>579</v>
      </c>
      <c r="D89" s="106">
        <v>40724</v>
      </c>
      <c r="E89" s="138">
        <v>15400</v>
      </c>
      <c r="F89" s="106" t="s">
        <v>388</v>
      </c>
      <c r="G89" s="123" t="s">
        <v>387</v>
      </c>
    </row>
    <row r="90" spans="2:7" x14ac:dyDescent="0.2">
      <c r="B90" s="109" t="s">
        <v>413</v>
      </c>
      <c r="C90" s="124" t="s">
        <v>578</v>
      </c>
      <c r="D90" s="106">
        <v>38657</v>
      </c>
      <c r="E90" s="138">
        <v>15400</v>
      </c>
      <c r="F90" s="106" t="s">
        <v>388</v>
      </c>
      <c r="G90" s="123" t="s">
        <v>387</v>
      </c>
    </row>
    <row r="91" spans="2:7" x14ac:dyDescent="0.2">
      <c r="B91" s="109" t="s">
        <v>413</v>
      </c>
      <c r="C91" s="124" t="s">
        <v>590</v>
      </c>
      <c r="D91" s="106">
        <v>41527</v>
      </c>
      <c r="E91" s="138">
        <v>15400</v>
      </c>
      <c r="F91" s="106" t="s">
        <v>388</v>
      </c>
      <c r="G91" s="123" t="s">
        <v>387</v>
      </c>
    </row>
    <row r="92" spans="2:7" x14ac:dyDescent="0.2">
      <c r="B92" s="109" t="s">
        <v>413</v>
      </c>
      <c r="C92" s="124" t="s">
        <v>591</v>
      </c>
      <c r="D92" s="106">
        <v>41528</v>
      </c>
      <c r="E92" s="138">
        <v>15400</v>
      </c>
      <c r="F92" s="106" t="s">
        <v>388</v>
      </c>
      <c r="G92" s="123" t="s">
        <v>387</v>
      </c>
    </row>
    <row r="93" spans="2:7" x14ac:dyDescent="0.2">
      <c r="B93" s="109" t="s">
        <v>413</v>
      </c>
      <c r="C93" s="109" t="s">
        <v>596</v>
      </c>
      <c r="D93" s="143">
        <v>41933</v>
      </c>
      <c r="E93" s="138">
        <v>15400</v>
      </c>
      <c r="F93" s="106" t="s">
        <v>388</v>
      </c>
      <c r="G93" s="123" t="s">
        <v>387</v>
      </c>
    </row>
    <row r="94" spans="2:7" x14ac:dyDescent="0.2">
      <c r="B94" s="109" t="s">
        <v>413</v>
      </c>
      <c r="C94" s="109" t="s">
        <v>597</v>
      </c>
      <c r="D94" s="143">
        <v>41934</v>
      </c>
      <c r="E94" s="138">
        <v>15400</v>
      </c>
      <c r="F94" s="106" t="s">
        <v>388</v>
      </c>
      <c r="G94" s="123" t="s">
        <v>387</v>
      </c>
    </row>
    <row r="95" spans="2:7" x14ac:dyDescent="0.2">
      <c r="B95" s="109" t="s">
        <v>413</v>
      </c>
      <c r="C95" s="109" t="s">
        <v>599</v>
      </c>
      <c r="D95" s="143">
        <v>42588</v>
      </c>
      <c r="E95" s="138">
        <v>15400</v>
      </c>
      <c r="F95" s="106" t="s">
        <v>388</v>
      </c>
      <c r="G95" s="123" t="s">
        <v>387</v>
      </c>
    </row>
    <row r="96" spans="2:7" x14ac:dyDescent="0.2">
      <c r="B96" s="109" t="s">
        <v>413</v>
      </c>
      <c r="C96" s="109" t="s">
        <v>600</v>
      </c>
      <c r="D96" s="143">
        <v>42589</v>
      </c>
      <c r="E96" s="138">
        <v>15400</v>
      </c>
      <c r="F96" s="106" t="s">
        <v>388</v>
      </c>
      <c r="G96" s="123" t="s">
        <v>387</v>
      </c>
    </row>
    <row r="97" spans="2:7" ht="24" x14ac:dyDescent="0.2">
      <c r="B97" s="109" t="s">
        <v>414</v>
      </c>
      <c r="C97" s="109" t="s">
        <v>507</v>
      </c>
      <c r="D97" s="143">
        <v>24390</v>
      </c>
      <c r="E97" s="137">
        <v>4950</v>
      </c>
      <c r="F97" s="106" t="s">
        <v>388</v>
      </c>
      <c r="G97" s="123" t="s">
        <v>387</v>
      </c>
    </row>
    <row r="98" spans="2:7" ht="24" x14ac:dyDescent="0.2">
      <c r="B98" s="109" t="s">
        <v>414</v>
      </c>
      <c r="C98" s="109" t="s">
        <v>508</v>
      </c>
      <c r="D98" s="143">
        <v>24391</v>
      </c>
      <c r="E98" s="137">
        <v>8800</v>
      </c>
      <c r="F98" s="106" t="s">
        <v>392</v>
      </c>
      <c r="G98" s="123" t="s">
        <v>387</v>
      </c>
    </row>
    <row r="99" spans="2:7" ht="24" x14ac:dyDescent="0.2">
      <c r="B99" s="109" t="s">
        <v>415</v>
      </c>
      <c r="C99" s="109" t="s">
        <v>509</v>
      </c>
      <c r="D99" s="143">
        <v>24393</v>
      </c>
      <c r="E99" s="137">
        <v>8800</v>
      </c>
      <c r="F99" s="106" t="s">
        <v>388</v>
      </c>
      <c r="G99" s="123" t="s">
        <v>387</v>
      </c>
    </row>
    <row r="100" spans="2:7" x14ac:dyDescent="0.2">
      <c r="B100" s="109" t="s">
        <v>416</v>
      </c>
      <c r="C100" s="109" t="s">
        <v>378</v>
      </c>
      <c r="D100" s="143">
        <v>17587</v>
      </c>
      <c r="E100" s="137">
        <v>7700.0000000000009</v>
      </c>
      <c r="F100" s="106" t="s">
        <v>388</v>
      </c>
      <c r="G100" s="123" t="s">
        <v>387</v>
      </c>
    </row>
    <row r="101" spans="2:7" x14ac:dyDescent="0.2">
      <c r="B101" s="109" t="s">
        <v>416</v>
      </c>
      <c r="C101" s="109" t="s">
        <v>379</v>
      </c>
      <c r="D101" s="143">
        <v>17591</v>
      </c>
      <c r="E101" s="137">
        <v>7700.0000000000009</v>
      </c>
      <c r="F101" s="106" t="s">
        <v>388</v>
      </c>
      <c r="G101" s="123" t="s">
        <v>387</v>
      </c>
    </row>
    <row r="102" spans="2:7" x14ac:dyDescent="0.2">
      <c r="B102" s="109" t="s">
        <v>416</v>
      </c>
      <c r="C102" s="109" t="s">
        <v>380</v>
      </c>
      <c r="D102" s="143">
        <v>17594</v>
      </c>
      <c r="E102" s="137">
        <v>7700.0000000000009</v>
      </c>
      <c r="F102" s="106" t="s">
        <v>388</v>
      </c>
      <c r="G102" s="123" t="s">
        <v>387</v>
      </c>
    </row>
    <row r="103" spans="2:7" x14ac:dyDescent="0.2">
      <c r="B103" s="109" t="s">
        <v>416</v>
      </c>
      <c r="C103" s="109" t="s">
        <v>381</v>
      </c>
      <c r="D103" s="143">
        <v>17595</v>
      </c>
      <c r="E103" s="137">
        <v>7700.0000000000009</v>
      </c>
      <c r="F103" s="106" t="s">
        <v>388</v>
      </c>
      <c r="G103" s="123" t="s">
        <v>387</v>
      </c>
    </row>
    <row r="104" spans="2:7" ht="24" x14ac:dyDescent="0.2">
      <c r="B104" s="109" t="s">
        <v>417</v>
      </c>
      <c r="C104" s="109" t="s">
        <v>510</v>
      </c>
      <c r="D104" s="143">
        <v>17606</v>
      </c>
      <c r="E104" s="137">
        <v>8250</v>
      </c>
      <c r="F104" s="106" t="s">
        <v>385</v>
      </c>
      <c r="G104" s="123" t="s">
        <v>389</v>
      </c>
    </row>
    <row r="105" spans="2:7" ht="24" x14ac:dyDescent="0.2">
      <c r="B105" s="109" t="s">
        <v>417</v>
      </c>
      <c r="C105" s="109" t="s">
        <v>511</v>
      </c>
      <c r="D105" s="143">
        <v>17607</v>
      </c>
      <c r="E105" s="137">
        <v>12650.000000000002</v>
      </c>
      <c r="F105" s="106" t="s">
        <v>385</v>
      </c>
      <c r="G105" s="123" t="s">
        <v>389</v>
      </c>
    </row>
    <row r="106" spans="2:7" ht="24" x14ac:dyDescent="0.2">
      <c r="B106" s="109" t="s">
        <v>417</v>
      </c>
      <c r="C106" s="109" t="s">
        <v>512</v>
      </c>
      <c r="D106" s="143">
        <v>17608</v>
      </c>
      <c r="E106" s="137">
        <v>12650.000000000002</v>
      </c>
      <c r="F106" s="106" t="s">
        <v>385</v>
      </c>
      <c r="G106" s="123" t="s">
        <v>389</v>
      </c>
    </row>
    <row r="107" spans="2:7" ht="36" x14ac:dyDescent="0.2">
      <c r="B107" s="109" t="s">
        <v>418</v>
      </c>
      <c r="C107" s="109" t="s">
        <v>513</v>
      </c>
      <c r="D107" s="143">
        <v>17603</v>
      </c>
      <c r="E107" s="137">
        <v>28600.000000000004</v>
      </c>
      <c r="F107" s="106" t="s">
        <v>385</v>
      </c>
      <c r="G107" s="123" t="s">
        <v>389</v>
      </c>
    </row>
    <row r="108" spans="2:7" ht="36" x14ac:dyDescent="0.2">
      <c r="B108" s="109" t="s">
        <v>418</v>
      </c>
      <c r="C108" s="109" t="s">
        <v>514</v>
      </c>
      <c r="D108" s="143">
        <v>17604</v>
      </c>
      <c r="E108" s="137">
        <v>15400.000000000002</v>
      </c>
      <c r="F108" s="106" t="s">
        <v>385</v>
      </c>
      <c r="G108" s="123" t="s">
        <v>389</v>
      </c>
    </row>
    <row r="109" spans="2:7" ht="36" x14ac:dyDescent="0.2">
      <c r="B109" s="109" t="s">
        <v>418</v>
      </c>
      <c r="C109" s="109" t="s">
        <v>515</v>
      </c>
      <c r="D109" s="143">
        <v>17605</v>
      </c>
      <c r="E109" s="137">
        <v>11000</v>
      </c>
      <c r="F109" s="106" t="s">
        <v>385</v>
      </c>
      <c r="G109" s="123" t="s">
        <v>389</v>
      </c>
    </row>
    <row r="110" spans="2:7" x14ac:dyDescent="0.2">
      <c r="B110" s="109" t="s">
        <v>419</v>
      </c>
      <c r="C110" s="109" t="s">
        <v>533</v>
      </c>
      <c r="D110" s="143">
        <v>17705</v>
      </c>
      <c r="E110" s="137">
        <v>18700</v>
      </c>
      <c r="F110" s="106" t="s">
        <v>388</v>
      </c>
      <c r="G110" s="123" t="s">
        <v>396</v>
      </c>
    </row>
    <row r="111" spans="2:7" x14ac:dyDescent="0.2">
      <c r="B111" s="109" t="s">
        <v>419</v>
      </c>
      <c r="C111" s="109" t="s">
        <v>534</v>
      </c>
      <c r="D111" s="143">
        <v>17733</v>
      </c>
      <c r="E111" s="137">
        <v>20900</v>
      </c>
      <c r="F111" s="106" t="s">
        <v>388</v>
      </c>
      <c r="G111" s="123" t="s">
        <v>396</v>
      </c>
    </row>
    <row r="112" spans="2:7" x14ac:dyDescent="0.2">
      <c r="B112" s="109" t="s">
        <v>419</v>
      </c>
      <c r="C112" s="109" t="s">
        <v>516</v>
      </c>
      <c r="D112" s="143">
        <v>17734</v>
      </c>
      <c r="E112" s="137">
        <v>18700</v>
      </c>
      <c r="F112" s="106" t="s">
        <v>388</v>
      </c>
      <c r="G112" s="123" t="s">
        <v>396</v>
      </c>
    </row>
    <row r="113" spans="2:7" x14ac:dyDescent="0.2">
      <c r="B113" s="109" t="s">
        <v>419</v>
      </c>
      <c r="C113" s="109" t="s">
        <v>517</v>
      </c>
      <c r="D113" s="143">
        <v>17735</v>
      </c>
      <c r="E113" s="137">
        <v>23100.000000000004</v>
      </c>
      <c r="F113" s="106" t="s">
        <v>388</v>
      </c>
      <c r="G113" s="123" t="s">
        <v>396</v>
      </c>
    </row>
    <row r="114" spans="2:7" x14ac:dyDescent="0.2">
      <c r="B114" s="109" t="s">
        <v>419</v>
      </c>
      <c r="C114" s="109" t="s">
        <v>518</v>
      </c>
      <c r="D114" s="143">
        <v>17743</v>
      </c>
      <c r="E114" s="137">
        <v>26400.000000000004</v>
      </c>
      <c r="F114" s="106" t="s">
        <v>388</v>
      </c>
      <c r="G114" s="123" t="s">
        <v>396</v>
      </c>
    </row>
    <row r="115" spans="2:7" x14ac:dyDescent="0.2">
      <c r="B115" s="109" t="s">
        <v>419</v>
      </c>
      <c r="C115" s="109" t="s">
        <v>535</v>
      </c>
      <c r="D115" s="143">
        <v>17744</v>
      </c>
      <c r="E115" s="137">
        <v>18700</v>
      </c>
      <c r="F115" s="106" t="s">
        <v>388</v>
      </c>
      <c r="G115" s="123" t="s">
        <v>396</v>
      </c>
    </row>
    <row r="116" spans="2:7" x14ac:dyDescent="0.2">
      <c r="B116" s="109" t="s">
        <v>419</v>
      </c>
      <c r="C116" s="109" t="s">
        <v>536</v>
      </c>
      <c r="D116" s="143">
        <v>17745</v>
      </c>
      <c r="E116" s="137">
        <v>20900</v>
      </c>
      <c r="F116" s="106" t="s">
        <v>388</v>
      </c>
      <c r="G116" s="123" t="s">
        <v>396</v>
      </c>
    </row>
    <row r="117" spans="2:7" x14ac:dyDescent="0.2">
      <c r="B117" s="109" t="s">
        <v>419</v>
      </c>
      <c r="C117" s="109" t="s">
        <v>519</v>
      </c>
      <c r="D117" s="143">
        <v>17747</v>
      </c>
      <c r="E117" s="137">
        <v>18700</v>
      </c>
      <c r="F117" s="106" t="s">
        <v>388</v>
      </c>
      <c r="G117" s="123" t="s">
        <v>396</v>
      </c>
    </row>
    <row r="118" spans="2:7" x14ac:dyDescent="0.2">
      <c r="B118" s="109" t="s">
        <v>118</v>
      </c>
      <c r="C118" s="109" t="s">
        <v>520</v>
      </c>
      <c r="D118" s="143">
        <v>17748</v>
      </c>
      <c r="E118" s="137">
        <v>22000</v>
      </c>
      <c r="F118" s="106" t="s">
        <v>385</v>
      </c>
      <c r="G118" s="123" t="s">
        <v>396</v>
      </c>
    </row>
    <row r="119" spans="2:7" x14ac:dyDescent="0.2">
      <c r="B119" s="109" t="s">
        <v>118</v>
      </c>
      <c r="C119" s="109" t="s">
        <v>521</v>
      </c>
      <c r="D119" s="143">
        <v>17878</v>
      </c>
      <c r="E119" s="137">
        <v>28050.000000000004</v>
      </c>
      <c r="F119" s="106" t="s">
        <v>397</v>
      </c>
      <c r="G119" s="123" t="s">
        <v>396</v>
      </c>
    </row>
    <row r="120" spans="2:7" x14ac:dyDescent="0.2">
      <c r="B120" s="109" t="s">
        <v>118</v>
      </c>
      <c r="C120" s="109" t="s">
        <v>522</v>
      </c>
      <c r="D120" s="143">
        <v>24416</v>
      </c>
      <c r="E120" s="137">
        <v>18700</v>
      </c>
      <c r="F120" s="106" t="s">
        <v>388</v>
      </c>
      <c r="G120" s="123" t="s">
        <v>396</v>
      </c>
    </row>
    <row r="121" spans="2:7" ht="24" x14ac:dyDescent="0.2">
      <c r="B121" s="109" t="s">
        <v>420</v>
      </c>
      <c r="C121" s="109" t="s">
        <v>537</v>
      </c>
      <c r="D121" s="143">
        <v>24805</v>
      </c>
      <c r="E121" s="137">
        <v>16500</v>
      </c>
      <c r="F121" s="106" t="s">
        <v>388</v>
      </c>
      <c r="G121" s="123" t="s">
        <v>396</v>
      </c>
    </row>
    <row r="122" spans="2:7" ht="24" x14ac:dyDescent="0.2">
      <c r="B122" s="109" t="s">
        <v>420</v>
      </c>
      <c r="C122" s="109" t="s">
        <v>538</v>
      </c>
      <c r="D122" s="143">
        <v>24806</v>
      </c>
      <c r="E122" s="137">
        <v>16500</v>
      </c>
      <c r="F122" s="106" t="s">
        <v>388</v>
      </c>
      <c r="G122" s="123" t="s">
        <v>396</v>
      </c>
    </row>
    <row r="123" spans="2:7" ht="24" x14ac:dyDescent="0.2">
      <c r="B123" s="109" t="s">
        <v>420</v>
      </c>
      <c r="C123" s="109" t="s">
        <v>539</v>
      </c>
      <c r="D123" s="143">
        <v>24807</v>
      </c>
      <c r="E123" s="137">
        <v>16500</v>
      </c>
      <c r="F123" s="106" t="s">
        <v>388</v>
      </c>
      <c r="G123" s="123" t="s">
        <v>396</v>
      </c>
    </row>
    <row r="124" spans="2:7" ht="24" x14ac:dyDescent="0.2">
      <c r="B124" s="109" t="s">
        <v>420</v>
      </c>
      <c r="C124" s="109" t="s">
        <v>540</v>
      </c>
      <c r="D124" s="143">
        <v>24808</v>
      </c>
      <c r="E124" s="137">
        <v>16500</v>
      </c>
      <c r="F124" s="106" t="s">
        <v>388</v>
      </c>
      <c r="G124" s="123" t="s">
        <v>396</v>
      </c>
    </row>
    <row r="125" spans="2:7" ht="24" x14ac:dyDescent="0.2">
      <c r="B125" s="109" t="s">
        <v>421</v>
      </c>
      <c r="C125" s="109" t="s">
        <v>541</v>
      </c>
      <c r="D125" s="143">
        <v>24809</v>
      </c>
      <c r="E125" s="137">
        <v>51975.000000000007</v>
      </c>
      <c r="F125" s="106" t="s">
        <v>398</v>
      </c>
      <c r="G125" s="123" t="s">
        <v>396</v>
      </c>
    </row>
    <row r="126" spans="2:7" x14ac:dyDescent="0.2">
      <c r="B126" s="109" t="s">
        <v>422</v>
      </c>
      <c r="C126" s="109" t="s">
        <v>523</v>
      </c>
      <c r="D126" s="143">
        <v>17752</v>
      </c>
      <c r="E126" s="137">
        <v>13200.000000000002</v>
      </c>
      <c r="F126" s="106" t="s">
        <v>385</v>
      </c>
      <c r="G126" s="123" t="s">
        <v>396</v>
      </c>
    </row>
    <row r="127" spans="2:7" x14ac:dyDescent="0.2">
      <c r="B127" s="109" t="s">
        <v>422</v>
      </c>
      <c r="C127" s="109" t="s">
        <v>524</v>
      </c>
      <c r="D127" s="143">
        <v>17756</v>
      </c>
      <c r="E127" s="137">
        <v>7590.0000000000009</v>
      </c>
      <c r="F127" s="106" t="s">
        <v>385</v>
      </c>
      <c r="G127" s="123" t="s">
        <v>396</v>
      </c>
    </row>
    <row r="128" spans="2:7" x14ac:dyDescent="0.2">
      <c r="B128" s="109" t="s">
        <v>422</v>
      </c>
      <c r="C128" s="109" t="s">
        <v>592</v>
      </c>
      <c r="D128" s="143">
        <v>17757</v>
      </c>
      <c r="E128" s="137">
        <v>16500</v>
      </c>
      <c r="F128" s="106" t="s">
        <v>388</v>
      </c>
      <c r="G128" s="123" t="s">
        <v>396</v>
      </c>
    </row>
    <row r="129" spans="2:7" x14ac:dyDescent="0.2">
      <c r="B129" s="109" t="s">
        <v>423</v>
      </c>
      <c r="C129" s="109" t="s">
        <v>525</v>
      </c>
      <c r="D129" s="143">
        <v>17758</v>
      </c>
      <c r="E129" s="137">
        <v>7590.0000000000009</v>
      </c>
      <c r="F129" s="106" t="s">
        <v>385</v>
      </c>
      <c r="G129" s="123" t="s">
        <v>396</v>
      </c>
    </row>
    <row r="130" spans="2:7" x14ac:dyDescent="0.2">
      <c r="B130" s="109" t="s">
        <v>423</v>
      </c>
      <c r="C130" s="109" t="s">
        <v>526</v>
      </c>
      <c r="D130" s="143">
        <v>17759</v>
      </c>
      <c r="E130" s="137">
        <v>16500</v>
      </c>
      <c r="F130" s="106" t="s">
        <v>388</v>
      </c>
      <c r="G130" s="123" t="s">
        <v>396</v>
      </c>
    </row>
    <row r="131" spans="2:7" x14ac:dyDescent="0.2">
      <c r="B131" s="109" t="s">
        <v>424</v>
      </c>
      <c r="C131" s="109" t="s">
        <v>425</v>
      </c>
      <c r="D131" s="143">
        <v>17879</v>
      </c>
      <c r="E131" s="137">
        <v>7700</v>
      </c>
      <c r="F131" s="106" t="s">
        <v>385</v>
      </c>
      <c r="G131" s="123" t="s">
        <v>396</v>
      </c>
    </row>
    <row r="132" spans="2:7" x14ac:dyDescent="0.2">
      <c r="B132" s="109" t="s">
        <v>424</v>
      </c>
      <c r="C132" s="109" t="s">
        <v>426</v>
      </c>
      <c r="D132" s="143">
        <v>17880</v>
      </c>
      <c r="E132" s="137">
        <v>7700</v>
      </c>
      <c r="F132" s="106" t="s">
        <v>385</v>
      </c>
      <c r="G132" s="123" t="s">
        <v>396</v>
      </c>
    </row>
    <row r="133" spans="2:7" x14ac:dyDescent="0.2">
      <c r="B133" s="109" t="s">
        <v>424</v>
      </c>
      <c r="C133" s="109" t="s">
        <v>427</v>
      </c>
      <c r="D133" s="143">
        <v>17882</v>
      </c>
      <c r="E133" s="137">
        <v>6600.0000000000009</v>
      </c>
      <c r="F133" s="106" t="s">
        <v>385</v>
      </c>
      <c r="G133" s="123" t="s">
        <v>396</v>
      </c>
    </row>
    <row r="134" spans="2:7" x14ac:dyDescent="0.2">
      <c r="B134" s="109" t="s">
        <v>424</v>
      </c>
      <c r="C134" s="109" t="s">
        <v>428</v>
      </c>
      <c r="D134" s="143">
        <v>17883</v>
      </c>
      <c r="E134" s="137">
        <v>6600.0000000000009</v>
      </c>
      <c r="F134" s="106" t="s">
        <v>385</v>
      </c>
      <c r="G134" s="123" t="s">
        <v>396</v>
      </c>
    </row>
    <row r="135" spans="2:7" x14ac:dyDescent="0.2">
      <c r="B135" s="109" t="s">
        <v>424</v>
      </c>
      <c r="C135" s="109" t="s">
        <v>429</v>
      </c>
      <c r="D135" s="143">
        <v>17884</v>
      </c>
      <c r="E135" s="137">
        <v>6600.0000000000009</v>
      </c>
      <c r="F135" s="106" t="s">
        <v>385</v>
      </c>
      <c r="G135" s="123" t="s">
        <v>396</v>
      </c>
    </row>
    <row r="136" spans="2:7" x14ac:dyDescent="0.2">
      <c r="B136" s="109" t="s">
        <v>424</v>
      </c>
      <c r="C136" s="109" t="s">
        <v>430</v>
      </c>
      <c r="D136" s="143">
        <v>17886</v>
      </c>
      <c r="E136" s="137">
        <v>7700</v>
      </c>
      <c r="F136" s="106" t="s">
        <v>385</v>
      </c>
      <c r="G136" s="123" t="s">
        <v>396</v>
      </c>
    </row>
    <row r="137" spans="2:7" x14ac:dyDescent="0.2">
      <c r="B137" s="109" t="s">
        <v>424</v>
      </c>
      <c r="C137" s="109" t="s">
        <v>431</v>
      </c>
      <c r="D137" s="143">
        <v>17724</v>
      </c>
      <c r="E137" s="137">
        <v>6600.0000000000009</v>
      </c>
      <c r="F137" s="106" t="s">
        <v>385</v>
      </c>
      <c r="G137" s="123" t="s">
        <v>396</v>
      </c>
    </row>
    <row r="138" spans="2:7" x14ac:dyDescent="0.2">
      <c r="B138" s="109" t="s">
        <v>432</v>
      </c>
      <c r="C138" s="109" t="s">
        <v>527</v>
      </c>
      <c r="D138" s="143">
        <v>17723</v>
      </c>
      <c r="E138" s="137">
        <v>11550.000000000002</v>
      </c>
      <c r="F138" s="106" t="s">
        <v>388</v>
      </c>
      <c r="G138" s="123" t="s">
        <v>396</v>
      </c>
    </row>
    <row r="139" spans="2:7" x14ac:dyDescent="0.2">
      <c r="B139" s="109" t="s">
        <v>432</v>
      </c>
      <c r="C139" s="109" t="s">
        <v>528</v>
      </c>
      <c r="D139" s="143">
        <v>17722</v>
      </c>
      <c r="E139" s="137">
        <v>11550.000000000002</v>
      </c>
      <c r="F139" s="106" t="s">
        <v>388</v>
      </c>
      <c r="G139" s="123" t="s">
        <v>396</v>
      </c>
    </row>
    <row r="140" spans="2:7" x14ac:dyDescent="0.2">
      <c r="B140" s="109" t="s">
        <v>432</v>
      </c>
      <c r="C140" s="109" t="s">
        <v>529</v>
      </c>
      <c r="D140" s="143">
        <v>17719</v>
      </c>
      <c r="E140" s="137">
        <v>13750.000000000002</v>
      </c>
      <c r="F140" s="106" t="s">
        <v>388</v>
      </c>
      <c r="G140" s="123" t="s">
        <v>396</v>
      </c>
    </row>
    <row r="141" spans="2:7" x14ac:dyDescent="0.2">
      <c r="B141" s="109" t="s">
        <v>432</v>
      </c>
      <c r="C141" s="109" t="s">
        <v>530</v>
      </c>
      <c r="D141" s="143">
        <v>17718</v>
      </c>
      <c r="E141" s="137">
        <v>18700</v>
      </c>
      <c r="F141" s="106" t="s">
        <v>385</v>
      </c>
      <c r="G141" s="123" t="s">
        <v>396</v>
      </c>
    </row>
    <row r="142" spans="2:7" x14ac:dyDescent="0.2">
      <c r="B142" s="109" t="s">
        <v>433</v>
      </c>
      <c r="C142" s="109" t="s">
        <v>531</v>
      </c>
      <c r="D142" s="143">
        <v>17717</v>
      </c>
      <c r="E142" s="137">
        <v>18700</v>
      </c>
      <c r="F142" s="106" t="s">
        <v>385</v>
      </c>
      <c r="G142" s="123" t="s">
        <v>396</v>
      </c>
    </row>
    <row r="143" spans="2:7" x14ac:dyDescent="0.2">
      <c r="B143" s="109" t="s">
        <v>433</v>
      </c>
      <c r="C143" s="109" t="s">
        <v>532</v>
      </c>
      <c r="D143" s="143">
        <v>17715</v>
      </c>
      <c r="E143" s="137">
        <v>22000</v>
      </c>
      <c r="F143" s="106" t="s">
        <v>385</v>
      </c>
      <c r="G143" s="123" t="s">
        <v>396</v>
      </c>
    </row>
    <row r="144" spans="2:7" x14ac:dyDescent="0.2">
      <c r="B144" s="109" t="s">
        <v>580</v>
      </c>
      <c r="C144" s="109" t="s">
        <v>581</v>
      </c>
      <c r="D144" s="143">
        <v>40723</v>
      </c>
      <c r="E144" s="137">
        <v>17050</v>
      </c>
      <c r="F144" s="106" t="s">
        <v>385</v>
      </c>
      <c r="G144" s="123" t="s">
        <v>396</v>
      </c>
    </row>
    <row r="145" spans="2:7" ht="24" x14ac:dyDescent="0.2">
      <c r="B145" s="109" t="s">
        <v>434</v>
      </c>
      <c r="C145" s="109" t="s">
        <v>542</v>
      </c>
      <c r="D145" s="143">
        <v>24417</v>
      </c>
      <c r="E145" s="137">
        <v>11000</v>
      </c>
      <c r="F145" s="106" t="s">
        <v>388</v>
      </c>
      <c r="G145" s="123" t="s">
        <v>399</v>
      </c>
    </row>
    <row r="146" spans="2:7" ht="24" x14ac:dyDescent="0.2">
      <c r="B146" s="109" t="s">
        <v>434</v>
      </c>
      <c r="C146" s="109" t="s">
        <v>543</v>
      </c>
      <c r="D146" s="143">
        <v>24419</v>
      </c>
      <c r="E146" s="137">
        <v>11000</v>
      </c>
      <c r="F146" s="106" t="s">
        <v>388</v>
      </c>
      <c r="G146" s="123" t="s">
        <v>399</v>
      </c>
    </row>
    <row r="147" spans="2:7" ht="24" x14ac:dyDescent="0.2">
      <c r="B147" s="109" t="s">
        <v>434</v>
      </c>
      <c r="C147" s="109" t="s">
        <v>544</v>
      </c>
      <c r="D147" s="143">
        <v>24423</v>
      </c>
      <c r="E147" s="137">
        <v>11000</v>
      </c>
      <c r="F147" s="106" t="s">
        <v>388</v>
      </c>
      <c r="G147" s="123" t="s">
        <v>399</v>
      </c>
    </row>
    <row r="148" spans="2:7" ht="24" x14ac:dyDescent="0.2">
      <c r="B148" s="109" t="s">
        <v>434</v>
      </c>
      <c r="C148" s="109" t="s">
        <v>545</v>
      </c>
      <c r="D148" s="143">
        <v>24424</v>
      </c>
      <c r="E148" s="137">
        <v>11000</v>
      </c>
      <c r="F148" s="106" t="s">
        <v>388</v>
      </c>
      <c r="G148" s="123" t="s">
        <v>399</v>
      </c>
    </row>
    <row r="149" spans="2:7" ht="24" x14ac:dyDescent="0.2">
      <c r="B149" s="109" t="s">
        <v>434</v>
      </c>
      <c r="C149" s="109" t="s">
        <v>546</v>
      </c>
      <c r="D149" s="143">
        <v>24425</v>
      </c>
      <c r="E149" s="137">
        <v>11000</v>
      </c>
      <c r="F149" s="106" t="s">
        <v>388</v>
      </c>
      <c r="G149" s="123" t="s">
        <v>399</v>
      </c>
    </row>
    <row r="150" spans="2:7" ht="24" x14ac:dyDescent="0.2">
      <c r="B150" s="109" t="s">
        <v>434</v>
      </c>
      <c r="C150" s="109" t="s">
        <v>547</v>
      </c>
      <c r="D150" s="143">
        <v>24431</v>
      </c>
      <c r="E150" s="137">
        <v>11000</v>
      </c>
      <c r="F150" s="106" t="s">
        <v>388</v>
      </c>
      <c r="G150" s="123" t="s">
        <v>399</v>
      </c>
    </row>
    <row r="151" spans="2:7" ht="24" x14ac:dyDescent="0.2">
      <c r="B151" s="109" t="s">
        <v>434</v>
      </c>
      <c r="C151" s="109" t="s">
        <v>548</v>
      </c>
      <c r="D151" s="143">
        <v>24432</v>
      </c>
      <c r="E151" s="137">
        <v>11000</v>
      </c>
      <c r="F151" s="106" t="s">
        <v>388</v>
      </c>
      <c r="G151" s="123" t="s">
        <v>399</v>
      </c>
    </row>
    <row r="152" spans="2:7" ht="24" x14ac:dyDescent="0.2">
      <c r="B152" s="109" t="s">
        <v>434</v>
      </c>
      <c r="C152" s="109" t="s">
        <v>549</v>
      </c>
      <c r="D152" s="143">
        <v>24426</v>
      </c>
      <c r="E152" s="137">
        <v>11000</v>
      </c>
      <c r="F152" s="106" t="s">
        <v>388</v>
      </c>
      <c r="G152" s="123" t="s">
        <v>399</v>
      </c>
    </row>
    <row r="153" spans="2:7" ht="24" x14ac:dyDescent="0.2">
      <c r="B153" s="109" t="s">
        <v>434</v>
      </c>
      <c r="C153" s="109" t="s">
        <v>550</v>
      </c>
      <c r="D153" s="143">
        <v>24486</v>
      </c>
      <c r="E153" s="137">
        <v>55000</v>
      </c>
      <c r="F153" s="106" t="s">
        <v>398</v>
      </c>
      <c r="G153" s="123" t="s">
        <v>399</v>
      </c>
    </row>
    <row r="154" spans="2:7" x14ac:dyDescent="0.2">
      <c r="B154" s="109" t="s">
        <v>435</v>
      </c>
      <c r="C154" s="109" t="s">
        <v>382</v>
      </c>
      <c r="D154" s="143">
        <v>24512</v>
      </c>
      <c r="E154" s="137">
        <v>3300</v>
      </c>
      <c r="F154" s="106" t="s">
        <v>388</v>
      </c>
      <c r="G154" s="123" t="s">
        <v>387</v>
      </c>
    </row>
    <row r="155" spans="2:7" x14ac:dyDescent="0.2">
      <c r="B155" s="124" t="s">
        <v>551</v>
      </c>
      <c r="C155" s="124" t="s">
        <v>552</v>
      </c>
      <c r="D155" s="106">
        <v>32037</v>
      </c>
      <c r="E155" s="138">
        <v>16500</v>
      </c>
      <c r="F155" s="106" t="s">
        <v>385</v>
      </c>
      <c r="G155" s="123" t="s">
        <v>387</v>
      </c>
    </row>
    <row r="156" spans="2:7" x14ac:dyDescent="0.2">
      <c r="B156" s="124" t="s">
        <v>551</v>
      </c>
      <c r="C156" s="124" t="s">
        <v>553</v>
      </c>
      <c r="D156" s="106">
        <v>32047</v>
      </c>
      <c r="E156" s="138">
        <v>16500</v>
      </c>
      <c r="F156" s="106" t="s">
        <v>385</v>
      </c>
      <c r="G156" s="123" t="s">
        <v>387</v>
      </c>
    </row>
    <row r="157" spans="2:7" x14ac:dyDescent="0.2">
      <c r="B157" s="124" t="s">
        <v>551</v>
      </c>
      <c r="C157" s="124" t="s">
        <v>554</v>
      </c>
      <c r="D157" s="106">
        <v>32062</v>
      </c>
      <c r="E157" s="138">
        <v>16500</v>
      </c>
      <c r="F157" s="106" t="s">
        <v>385</v>
      </c>
      <c r="G157" s="123" t="s">
        <v>387</v>
      </c>
    </row>
    <row r="158" spans="2:7" x14ac:dyDescent="0.2">
      <c r="B158" s="124" t="s">
        <v>551</v>
      </c>
      <c r="C158" s="124" t="s">
        <v>555</v>
      </c>
      <c r="D158" s="106">
        <v>32064</v>
      </c>
      <c r="E158" s="138">
        <v>16500</v>
      </c>
      <c r="F158" s="106" t="s">
        <v>385</v>
      </c>
      <c r="G158" s="123" t="s">
        <v>387</v>
      </c>
    </row>
    <row r="159" spans="2:7" x14ac:dyDescent="0.2">
      <c r="B159" s="124" t="s">
        <v>556</v>
      </c>
      <c r="C159" s="124" t="s">
        <v>556</v>
      </c>
      <c r="D159" s="106">
        <v>29209</v>
      </c>
      <c r="E159" s="138">
        <v>11000</v>
      </c>
      <c r="F159" s="106" t="s">
        <v>388</v>
      </c>
      <c r="G159" s="123" t="s">
        <v>387</v>
      </c>
    </row>
  </sheetData>
  <sheetProtection insertColumns="0" insertRows="0" deleteColumns="0" deleteRows="0"/>
  <phoneticPr fontId="19"/>
  <pageMargins left="0.39370078740157483" right="0.39370078740157483" top="0.39370078740157483" bottom="0.39370078740157483" header="0.51181102362204722" footer="0.51181102362204722"/>
  <pageSetup paperSize="9" scale="79" orientation="portrait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072D8-E0B5-4251-8EEC-2E472375E4E5}">
  <dimension ref="A1:H160"/>
  <sheetViews>
    <sheetView showGridLines="0" workbookViewId="0"/>
  </sheetViews>
  <sheetFormatPr defaultColWidth="8.6328125" defaultRowHeight="14" x14ac:dyDescent="0.2"/>
  <cols>
    <col min="1" max="1" width="3.453125" style="9" customWidth="1"/>
    <col min="2" max="2" width="30.453125" style="9" customWidth="1"/>
    <col min="3" max="3" width="87.26953125" style="9" customWidth="1"/>
    <col min="4" max="4" width="12.6328125" style="9" customWidth="1"/>
    <col min="5" max="5" width="11.26953125" style="10" customWidth="1"/>
    <col min="6" max="6" width="8.7265625" style="9" customWidth="1"/>
    <col min="7" max="7" width="11.26953125" style="10" customWidth="1"/>
    <col min="8" max="253" width="8.6328125" style="9"/>
    <col min="254" max="254" width="13.6328125" style="9" customWidth="1"/>
    <col min="255" max="255" width="87.26953125" style="9" customWidth="1"/>
    <col min="256" max="256" width="11.26953125" style="9" customWidth="1"/>
    <col min="257" max="257" width="8.7265625" style="9" customWidth="1"/>
    <col min="258" max="258" width="11.26953125" style="9" customWidth="1"/>
    <col min="259" max="259" width="13.36328125" style="9" customWidth="1"/>
    <col min="260" max="509" width="8.6328125" style="9"/>
    <col min="510" max="510" width="13.6328125" style="9" customWidth="1"/>
    <col min="511" max="511" width="87.26953125" style="9" customWidth="1"/>
    <col min="512" max="512" width="11.26953125" style="9" customWidth="1"/>
    <col min="513" max="513" width="8.7265625" style="9" customWidth="1"/>
    <col min="514" max="514" width="11.26953125" style="9" customWidth="1"/>
    <col min="515" max="515" width="13.36328125" style="9" customWidth="1"/>
    <col min="516" max="765" width="8.6328125" style="9"/>
    <col min="766" max="766" width="13.6328125" style="9" customWidth="1"/>
    <col min="767" max="767" width="87.26953125" style="9" customWidth="1"/>
    <col min="768" max="768" width="11.26953125" style="9" customWidth="1"/>
    <col min="769" max="769" width="8.7265625" style="9" customWidth="1"/>
    <col min="770" max="770" width="11.26953125" style="9" customWidth="1"/>
    <col min="771" max="771" width="13.36328125" style="9" customWidth="1"/>
    <col min="772" max="1021" width="8.6328125" style="9"/>
    <col min="1022" max="1022" width="13.6328125" style="9" customWidth="1"/>
    <col min="1023" max="1023" width="87.26953125" style="9" customWidth="1"/>
    <col min="1024" max="1024" width="11.26953125" style="9" customWidth="1"/>
    <col min="1025" max="1025" width="8.7265625" style="9" customWidth="1"/>
    <col min="1026" max="1026" width="11.26953125" style="9" customWidth="1"/>
    <col min="1027" max="1027" width="13.36328125" style="9" customWidth="1"/>
    <col min="1028" max="1277" width="8.6328125" style="9"/>
    <col min="1278" max="1278" width="13.6328125" style="9" customWidth="1"/>
    <col min="1279" max="1279" width="87.26953125" style="9" customWidth="1"/>
    <col min="1280" max="1280" width="11.26953125" style="9" customWidth="1"/>
    <col min="1281" max="1281" width="8.7265625" style="9" customWidth="1"/>
    <col min="1282" max="1282" width="11.26953125" style="9" customWidth="1"/>
    <col min="1283" max="1283" width="13.36328125" style="9" customWidth="1"/>
    <col min="1284" max="1533" width="8.6328125" style="9"/>
    <col min="1534" max="1534" width="13.6328125" style="9" customWidth="1"/>
    <col min="1535" max="1535" width="87.26953125" style="9" customWidth="1"/>
    <col min="1536" max="1536" width="11.26953125" style="9" customWidth="1"/>
    <col min="1537" max="1537" width="8.7265625" style="9" customWidth="1"/>
    <col min="1538" max="1538" width="11.26953125" style="9" customWidth="1"/>
    <col min="1539" max="1539" width="13.36328125" style="9" customWidth="1"/>
    <col min="1540" max="1789" width="8.6328125" style="9"/>
    <col min="1790" max="1790" width="13.6328125" style="9" customWidth="1"/>
    <col min="1791" max="1791" width="87.26953125" style="9" customWidth="1"/>
    <col min="1792" max="1792" width="11.26953125" style="9" customWidth="1"/>
    <col min="1793" max="1793" width="8.7265625" style="9" customWidth="1"/>
    <col min="1794" max="1794" width="11.26953125" style="9" customWidth="1"/>
    <col min="1795" max="1795" width="13.36328125" style="9" customWidth="1"/>
    <col min="1796" max="2045" width="8.6328125" style="9"/>
    <col min="2046" max="2046" width="13.6328125" style="9" customWidth="1"/>
    <col min="2047" max="2047" width="87.26953125" style="9" customWidth="1"/>
    <col min="2048" max="2048" width="11.26953125" style="9" customWidth="1"/>
    <col min="2049" max="2049" width="8.7265625" style="9" customWidth="1"/>
    <col min="2050" max="2050" width="11.26953125" style="9" customWidth="1"/>
    <col min="2051" max="2051" width="13.36328125" style="9" customWidth="1"/>
    <col min="2052" max="2301" width="8.6328125" style="9"/>
    <col min="2302" max="2302" width="13.6328125" style="9" customWidth="1"/>
    <col min="2303" max="2303" width="87.26953125" style="9" customWidth="1"/>
    <col min="2304" max="2304" width="11.26953125" style="9" customWidth="1"/>
    <col min="2305" max="2305" width="8.7265625" style="9" customWidth="1"/>
    <col min="2306" max="2306" width="11.26953125" style="9" customWidth="1"/>
    <col min="2307" max="2307" width="13.36328125" style="9" customWidth="1"/>
    <col min="2308" max="2557" width="8.6328125" style="9"/>
    <col min="2558" max="2558" width="13.6328125" style="9" customWidth="1"/>
    <col min="2559" max="2559" width="87.26953125" style="9" customWidth="1"/>
    <col min="2560" max="2560" width="11.26953125" style="9" customWidth="1"/>
    <col min="2561" max="2561" width="8.7265625" style="9" customWidth="1"/>
    <col min="2562" max="2562" width="11.26953125" style="9" customWidth="1"/>
    <col min="2563" max="2563" width="13.36328125" style="9" customWidth="1"/>
    <col min="2564" max="2813" width="8.6328125" style="9"/>
    <col min="2814" max="2814" width="13.6328125" style="9" customWidth="1"/>
    <col min="2815" max="2815" width="87.26953125" style="9" customWidth="1"/>
    <col min="2816" max="2816" width="11.26953125" style="9" customWidth="1"/>
    <col min="2817" max="2817" width="8.7265625" style="9" customWidth="1"/>
    <col min="2818" max="2818" width="11.26953125" style="9" customWidth="1"/>
    <col min="2819" max="2819" width="13.36328125" style="9" customWidth="1"/>
    <col min="2820" max="3069" width="8.6328125" style="9"/>
    <col min="3070" max="3070" width="13.6328125" style="9" customWidth="1"/>
    <col min="3071" max="3071" width="87.26953125" style="9" customWidth="1"/>
    <col min="3072" max="3072" width="11.26953125" style="9" customWidth="1"/>
    <col min="3073" max="3073" width="8.7265625" style="9" customWidth="1"/>
    <col min="3074" max="3074" width="11.26953125" style="9" customWidth="1"/>
    <col min="3075" max="3075" width="13.36328125" style="9" customWidth="1"/>
    <col min="3076" max="3325" width="8.6328125" style="9"/>
    <col min="3326" max="3326" width="13.6328125" style="9" customWidth="1"/>
    <col min="3327" max="3327" width="87.26953125" style="9" customWidth="1"/>
    <col min="3328" max="3328" width="11.26953125" style="9" customWidth="1"/>
    <col min="3329" max="3329" width="8.7265625" style="9" customWidth="1"/>
    <col min="3330" max="3330" width="11.26953125" style="9" customWidth="1"/>
    <col min="3331" max="3331" width="13.36328125" style="9" customWidth="1"/>
    <col min="3332" max="3581" width="8.6328125" style="9"/>
    <col min="3582" max="3582" width="13.6328125" style="9" customWidth="1"/>
    <col min="3583" max="3583" width="87.26953125" style="9" customWidth="1"/>
    <col min="3584" max="3584" width="11.26953125" style="9" customWidth="1"/>
    <col min="3585" max="3585" width="8.7265625" style="9" customWidth="1"/>
    <col min="3586" max="3586" width="11.26953125" style="9" customWidth="1"/>
    <col min="3587" max="3587" width="13.36328125" style="9" customWidth="1"/>
    <col min="3588" max="3837" width="8.6328125" style="9"/>
    <col min="3838" max="3838" width="13.6328125" style="9" customWidth="1"/>
    <col min="3839" max="3839" width="87.26953125" style="9" customWidth="1"/>
    <col min="3840" max="3840" width="11.26953125" style="9" customWidth="1"/>
    <col min="3841" max="3841" width="8.7265625" style="9" customWidth="1"/>
    <col min="3842" max="3842" width="11.26953125" style="9" customWidth="1"/>
    <col min="3843" max="3843" width="13.36328125" style="9" customWidth="1"/>
    <col min="3844" max="4093" width="8.6328125" style="9"/>
    <col min="4094" max="4094" width="13.6328125" style="9" customWidth="1"/>
    <col min="4095" max="4095" width="87.26953125" style="9" customWidth="1"/>
    <col min="4096" max="4096" width="11.26953125" style="9" customWidth="1"/>
    <col min="4097" max="4097" width="8.7265625" style="9" customWidth="1"/>
    <col min="4098" max="4098" width="11.26953125" style="9" customWidth="1"/>
    <col min="4099" max="4099" width="13.36328125" style="9" customWidth="1"/>
    <col min="4100" max="4349" width="8.6328125" style="9"/>
    <col min="4350" max="4350" width="13.6328125" style="9" customWidth="1"/>
    <col min="4351" max="4351" width="87.26953125" style="9" customWidth="1"/>
    <col min="4352" max="4352" width="11.26953125" style="9" customWidth="1"/>
    <col min="4353" max="4353" width="8.7265625" style="9" customWidth="1"/>
    <col min="4354" max="4354" width="11.26953125" style="9" customWidth="1"/>
    <col min="4355" max="4355" width="13.36328125" style="9" customWidth="1"/>
    <col min="4356" max="4605" width="8.6328125" style="9"/>
    <col min="4606" max="4606" width="13.6328125" style="9" customWidth="1"/>
    <col min="4607" max="4607" width="87.26953125" style="9" customWidth="1"/>
    <col min="4608" max="4608" width="11.26953125" style="9" customWidth="1"/>
    <col min="4609" max="4609" width="8.7265625" style="9" customWidth="1"/>
    <col min="4610" max="4610" width="11.26953125" style="9" customWidth="1"/>
    <col min="4611" max="4611" width="13.36328125" style="9" customWidth="1"/>
    <col min="4612" max="4861" width="8.6328125" style="9"/>
    <col min="4862" max="4862" width="13.6328125" style="9" customWidth="1"/>
    <col min="4863" max="4863" width="87.26953125" style="9" customWidth="1"/>
    <col min="4864" max="4864" width="11.26953125" style="9" customWidth="1"/>
    <col min="4865" max="4865" width="8.7265625" style="9" customWidth="1"/>
    <col min="4866" max="4866" width="11.26953125" style="9" customWidth="1"/>
    <col min="4867" max="4867" width="13.36328125" style="9" customWidth="1"/>
    <col min="4868" max="5117" width="8.6328125" style="9"/>
    <col min="5118" max="5118" width="13.6328125" style="9" customWidth="1"/>
    <col min="5119" max="5119" width="87.26953125" style="9" customWidth="1"/>
    <col min="5120" max="5120" width="11.26953125" style="9" customWidth="1"/>
    <col min="5121" max="5121" width="8.7265625" style="9" customWidth="1"/>
    <col min="5122" max="5122" width="11.26953125" style="9" customWidth="1"/>
    <col min="5123" max="5123" width="13.36328125" style="9" customWidth="1"/>
    <col min="5124" max="5373" width="8.6328125" style="9"/>
    <col min="5374" max="5374" width="13.6328125" style="9" customWidth="1"/>
    <col min="5375" max="5375" width="87.26953125" style="9" customWidth="1"/>
    <col min="5376" max="5376" width="11.26953125" style="9" customWidth="1"/>
    <col min="5377" max="5377" width="8.7265625" style="9" customWidth="1"/>
    <col min="5378" max="5378" width="11.26953125" style="9" customWidth="1"/>
    <col min="5379" max="5379" width="13.36328125" style="9" customWidth="1"/>
    <col min="5380" max="5629" width="8.6328125" style="9"/>
    <col min="5630" max="5630" width="13.6328125" style="9" customWidth="1"/>
    <col min="5631" max="5631" width="87.26953125" style="9" customWidth="1"/>
    <col min="5632" max="5632" width="11.26953125" style="9" customWidth="1"/>
    <col min="5633" max="5633" width="8.7265625" style="9" customWidth="1"/>
    <col min="5634" max="5634" width="11.26953125" style="9" customWidth="1"/>
    <col min="5635" max="5635" width="13.36328125" style="9" customWidth="1"/>
    <col min="5636" max="5885" width="8.6328125" style="9"/>
    <col min="5886" max="5886" width="13.6328125" style="9" customWidth="1"/>
    <col min="5887" max="5887" width="87.26953125" style="9" customWidth="1"/>
    <col min="5888" max="5888" width="11.26953125" style="9" customWidth="1"/>
    <col min="5889" max="5889" width="8.7265625" style="9" customWidth="1"/>
    <col min="5890" max="5890" width="11.26953125" style="9" customWidth="1"/>
    <col min="5891" max="5891" width="13.36328125" style="9" customWidth="1"/>
    <col min="5892" max="6141" width="8.6328125" style="9"/>
    <col min="6142" max="6142" width="13.6328125" style="9" customWidth="1"/>
    <col min="6143" max="6143" width="87.26953125" style="9" customWidth="1"/>
    <col min="6144" max="6144" width="11.26953125" style="9" customWidth="1"/>
    <col min="6145" max="6145" width="8.7265625" style="9" customWidth="1"/>
    <col min="6146" max="6146" width="11.26953125" style="9" customWidth="1"/>
    <col min="6147" max="6147" width="13.36328125" style="9" customWidth="1"/>
    <col min="6148" max="6397" width="8.6328125" style="9"/>
    <col min="6398" max="6398" width="13.6328125" style="9" customWidth="1"/>
    <col min="6399" max="6399" width="87.26953125" style="9" customWidth="1"/>
    <col min="6400" max="6400" width="11.26953125" style="9" customWidth="1"/>
    <col min="6401" max="6401" width="8.7265625" style="9" customWidth="1"/>
    <col min="6402" max="6402" width="11.26953125" style="9" customWidth="1"/>
    <col min="6403" max="6403" width="13.36328125" style="9" customWidth="1"/>
    <col min="6404" max="6653" width="8.6328125" style="9"/>
    <col min="6654" max="6654" width="13.6328125" style="9" customWidth="1"/>
    <col min="6655" max="6655" width="87.26953125" style="9" customWidth="1"/>
    <col min="6656" max="6656" width="11.26953125" style="9" customWidth="1"/>
    <col min="6657" max="6657" width="8.7265625" style="9" customWidth="1"/>
    <col min="6658" max="6658" width="11.26953125" style="9" customWidth="1"/>
    <col min="6659" max="6659" width="13.36328125" style="9" customWidth="1"/>
    <col min="6660" max="6909" width="8.6328125" style="9"/>
    <col min="6910" max="6910" width="13.6328125" style="9" customWidth="1"/>
    <col min="6911" max="6911" width="87.26953125" style="9" customWidth="1"/>
    <col min="6912" max="6912" width="11.26953125" style="9" customWidth="1"/>
    <col min="6913" max="6913" width="8.7265625" style="9" customWidth="1"/>
    <col min="6914" max="6914" width="11.26953125" style="9" customWidth="1"/>
    <col min="6915" max="6915" width="13.36328125" style="9" customWidth="1"/>
    <col min="6916" max="7165" width="8.6328125" style="9"/>
    <col min="7166" max="7166" width="13.6328125" style="9" customWidth="1"/>
    <col min="7167" max="7167" width="87.26953125" style="9" customWidth="1"/>
    <col min="7168" max="7168" width="11.26953125" style="9" customWidth="1"/>
    <col min="7169" max="7169" width="8.7265625" style="9" customWidth="1"/>
    <col min="7170" max="7170" width="11.26953125" style="9" customWidth="1"/>
    <col min="7171" max="7171" width="13.36328125" style="9" customWidth="1"/>
    <col min="7172" max="7421" width="8.6328125" style="9"/>
    <col min="7422" max="7422" width="13.6328125" style="9" customWidth="1"/>
    <col min="7423" max="7423" width="87.26953125" style="9" customWidth="1"/>
    <col min="7424" max="7424" width="11.26953125" style="9" customWidth="1"/>
    <col min="7425" max="7425" width="8.7265625" style="9" customWidth="1"/>
    <col min="7426" max="7426" width="11.26953125" style="9" customWidth="1"/>
    <col min="7427" max="7427" width="13.36328125" style="9" customWidth="1"/>
    <col min="7428" max="7677" width="8.6328125" style="9"/>
    <col min="7678" max="7678" width="13.6328125" style="9" customWidth="1"/>
    <col min="7679" max="7679" width="87.26953125" style="9" customWidth="1"/>
    <col min="7680" max="7680" width="11.26953125" style="9" customWidth="1"/>
    <col min="7681" max="7681" width="8.7265625" style="9" customWidth="1"/>
    <col min="7682" max="7682" width="11.26953125" style="9" customWidth="1"/>
    <col min="7683" max="7683" width="13.36328125" style="9" customWidth="1"/>
    <col min="7684" max="7933" width="8.6328125" style="9"/>
    <col min="7934" max="7934" width="13.6328125" style="9" customWidth="1"/>
    <col min="7935" max="7935" width="87.26953125" style="9" customWidth="1"/>
    <col min="7936" max="7936" width="11.26953125" style="9" customWidth="1"/>
    <col min="7937" max="7937" width="8.7265625" style="9" customWidth="1"/>
    <col min="7938" max="7938" width="11.26953125" style="9" customWidth="1"/>
    <col min="7939" max="7939" width="13.36328125" style="9" customWidth="1"/>
    <col min="7940" max="8189" width="8.6328125" style="9"/>
    <col min="8190" max="8190" width="13.6328125" style="9" customWidth="1"/>
    <col min="8191" max="8191" width="87.26953125" style="9" customWidth="1"/>
    <col min="8192" max="8192" width="11.26953125" style="9" customWidth="1"/>
    <col min="8193" max="8193" width="8.7265625" style="9" customWidth="1"/>
    <col min="8194" max="8194" width="11.26953125" style="9" customWidth="1"/>
    <col min="8195" max="8195" width="13.36328125" style="9" customWidth="1"/>
    <col min="8196" max="8445" width="8.6328125" style="9"/>
    <col min="8446" max="8446" width="13.6328125" style="9" customWidth="1"/>
    <col min="8447" max="8447" width="87.26953125" style="9" customWidth="1"/>
    <col min="8448" max="8448" width="11.26953125" style="9" customWidth="1"/>
    <col min="8449" max="8449" width="8.7265625" style="9" customWidth="1"/>
    <col min="8450" max="8450" width="11.26953125" style="9" customWidth="1"/>
    <col min="8451" max="8451" width="13.36328125" style="9" customWidth="1"/>
    <col min="8452" max="8701" width="8.6328125" style="9"/>
    <col min="8702" max="8702" width="13.6328125" style="9" customWidth="1"/>
    <col min="8703" max="8703" width="87.26953125" style="9" customWidth="1"/>
    <col min="8704" max="8704" width="11.26953125" style="9" customWidth="1"/>
    <col min="8705" max="8705" width="8.7265625" style="9" customWidth="1"/>
    <col min="8706" max="8706" width="11.26953125" style="9" customWidth="1"/>
    <col min="8707" max="8707" width="13.36328125" style="9" customWidth="1"/>
    <col min="8708" max="8957" width="8.6328125" style="9"/>
    <col min="8958" max="8958" width="13.6328125" style="9" customWidth="1"/>
    <col min="8959" max="8959" width="87.26953125" style="9" customWidth="1"/>
    <col min="8960" max="8960" width="11.26953125" style="9" customWidth="1"/>
    <col min="8961" max="8961" width="8.7265625" style="9" customWidth="1"/>
    <col min="8962" max="8962" width="11.26953125" style="9" customWidth="1"/>
    <col min="8963" max="8963" width="13.36328125" style="9" customWidth="1"/>
    <col min="8964" max="9213" width="8.6328125" style="9"/>
    <col min="9214" max="9214" width="13.6328125" style="9" customWidth="1"/>
    <col min="9215" max="9215" width="87.26953125" style="9" customWidth="1"/>
    <col min="9216" max="9216" width="11.26953125" style="9" customWidth="1"/>
    <col min="9217" max="9217" width="8.7265625" style="9" customWidth="1"/>
    <col min="9218" max="9218" width="11.26953125" style="9" customWidth="1"/>
    <col min="9219" max="9219" width="13.36328125" style="9" customWidth="1"/>
    <col min="9220" max="9469" width="8.6328125" style="9"/>
    <col min="9470" max="9470" width="13.6328125" style="9" customWidth="1"/>
    <col min="9471" max="9471" width="87.26953125" style="9" customWidth="1"/>
    <col min="9472" max="9472" width="11.26953125" style="9" customWidth="1"/>
    <col min="9473" max="9473" width="8.7265625" style="9" customWidth="1"/>
    <col min="9474" max="9474" width="11.26953125" style="9" customWidth="1"/>
    <col min="9475" max="9475" width="13.36328125" style="9" customWidth="1"/>
    <col min="9476" max="9725" width="8.6328125" style="9"/>
    <col min="9726" max="9726" width="13.6328125" style="9" customWidth="1"/>
    <col min="9727" max="9727" width="87.26953125" style="9" customWidth="1"/>
    <col min="9728" max="9728" width="11.26953125" style="9" customWidth="1"/>
    <col min="9729" max="9729" width="8.7265625" style="9" customWidth="1"/>
    <col min="9730" max="9730" width="11.26953125" style="9" customWidth="1"/>
    <col min="9731" max="9731" width="13.36328125" style="9" customWidth="1"/>
    <col min="9732" max="9981" width="8.6328125" style="9"/>
    <col min="9982" max="9982" width="13.6328125" style="9" customWidth="1"/>
    <col min="9983" max="9983" width="87.26953125" style="9" customWidth="1"/>
    <col min="9984" max="9984" width="11.26953125" style="9" customWidth="1"/>
    <col min="9985" max="9985" width="8.7265625" style="9" customWidth="1"/>
    <col min="9986" max="9986" width="11.26953125" style="9" customWidth="1"/>
    <col min="9987" max="9987" width="13.36328125" style="9" customWidth="1"/>
    <col min="9988" max="10237" width="8.6328125" style="9"/>
    <col min="10238" max="10238" width="13.6328125" style="9" customWidth="1"/>
    <col min="10239" max="10239" width="87.26953125" style="9" customWidth="1"/>
    <col min="10240" max="10240" width="11.26953125" style="9" customWidth="1"/>
    <col min="10241" max="10241" width="8.7265625" style="9" customWidth="1"/>
    <col min="10242" max="10242" width="11.26953125" style="9" customWidth="1"/>
    <col min="10243" max="10243" width="13.36328125" style="9" customWidth="1"/>
    <col min="10244" max="10493" width="8.6328125" style="9"/>
    <col min="10494" max="10494" width="13.6328125" style="9" customWidth="1"/>
    <col min="10495" max="10495" width="87.26953125" style="9" customWidth="1"/>
    <col min="10496" max="10496" width="11.26953125" style="9" customWidth="1"/>
    <col min="10497" max="10497" width="8.7265625" style="9" customWidth="1"/>
    <col min="10498" max="10498" width="11.26953125" style="9" customWidth="1"/>
    <col min="10499" max="10499" width="13.36328125" style="9" customWidth="1"/>
    <col min="10500" max="10749" width="8.6328125" style="9"/>
    <col min="10750" max="10750" width="13.6328125" style="9" customWidth="1"/>
    <col min="10751" max="10751" width="87.26953125" style="9" customWidth="1"/>
    <col min="10752" max="10752" width="11.26953125" style="9" customWidth="1"/>
    <col min="10753" max="10753" width="8.7265625" style="9" customWidth="1"/>
    <col min="10754" max="10754" width="11.26953125" style="9" customWidth="1"/>
    <col min="10755" max="10755" width="13.36328125" style="9" customWidth="1"/>
    <col min="10756" max="11005" width="8.6328125" style="9"/>
    <col min="11006" max="11006" width="13.6328125" style="9" customWidth="1"/>
    <col min="11007" max="11007" width="87.26953125" style="9" customWidth="1"/>
    <col min="11008" max="11008" width="11.26953125" style="9" customWidth="1"/>
    <col min="11009" max="11009" width="8.7265625" style="9" customWidth="1"/>
    <col min="11010" max="11010" width="11.26953125" style="9" customWidth="1"/>
    <col min="11011" max="11011" width="13.36328125" style="9" customWidth="1"/>
    <col min="11012" max="11261" width="8.6328125" style="9"/>
    <col min="11262" max="11262" width="13.6328125" style="9" customWidth="1"/>
    <col min="11263" max="11263" width="87.26953125" style="9" customWidth="1"/>
    <col min="11264" max="11264" width="11.26953125" style="9" customWidth="1"/>
    <col min="11265" max="11265" width="8.7265625" style="9" customWidth="1"/>
    <col min="11266" max="11266" width="11.26953125" style="9" customWidth="1"/>
    <col min="11267" max="11267" width="13.36328125" style="9" customWidth="1"/>
    <col min="11268" max="11517" width="8.6328125" style="9"/>
    <col min="11518" max="11518" width="13.6328125" style="9" customWidth="1"/>
    <col min="11519" max="11519" width="87.26953125" style="9" customWidth="1"/>
    <col min="11520" max="11520" width="11.26953125" style="9" customWidth="1"/>
    <col min="11521" max="11521" width="8.7265625" style="9" customWidth="1"/>
    <col min="11522" max="11522" width="11.26953125" style="9" customWidth="1"/>
    <col min="11523" max="11523" width="13.36328125" style="9" customWidth="1"/>
    <col min="11524" max="11773" width="8.6328125" style="9"/>
    <col min="11774" max="11774" width="13.6328125" style="9" customWidth="1"/>
    <col min="11775" max="11775" width="87.26953125" style="9" customWidth="1"/>
    <col min="11776" max="11776" width="11.26953125" style="9" customWidth="1"/>
    <col min="11777" max="11777" width="8.7265625" style="9" customWidth="1"/>
    <col min="11778" max="11778" width="11.26953125" style="9" customWidth="1"/>
    <col min="11779" max="11779" width="13.36328125" style="9" customWidth="1"/>
    <col min="11780" max="12029" width="8.6328125" style="9"/>
    <col min="12030" max="12030" width="13.6328125" style="9" customWidth="1"/>
    <col min="12031" max="12031" width="87.26953125" style="9" customWidth="1"/>
    <col min="12032" max="12032" width="11.26953125" style="9" customWidth="1"/>
    <col min="12033" max="12033" width="8.7265625" style="9" customWidth="1"/>
    <col min="12034" max="12034" width="11.26953125" style="9" customWidth="1"/>
    <col min="12035" max="12035" width="13.36328125" style="9" customWidth="1"/>
    <col min="12036" max="12285" width="8.6328125" style="9"/>
    <col min="12286" max="12286" width="13.6328125" style="9" customWidth="1"/>
    <col min="12287" max="12287" width="87.26953125" style="9" customWidth="1"/>
    <col min="12288" max="12288" width="11.26953125" style="9" customWidth="1"/>
    <col min="12289" max="12289" width="8.7265625" style="9" customWidth="1"/>
    <col min="12290" max="12290" width="11.26953125" style="9" customWidth="1"/>
    <col min="12291" max="12291" width="13.36328125" style="9" customWidth="1"/>
    <col min="12292" max="12541" width="8.6328125" style="9"/>
    <col min="12542" max="12542" width="13.6328125" style="9" customWidth="1"/>
    <col min="12543" max="12543" width="87.26953125" style="9" customWidth="1"/>
    <col min="12544" max="12544" width="11.26953125" style="9" customWidth="1"/>
    <col min="12545" max="12545" width="8.7265625" style="9" customWidth="1"/>
    <col min="12546" max="12546" width="11.26953125" style="9" customWidth="1"/>
    <col min="12547" max="12547" width="13.36328125" style="9" customWidth="1"/>
    <col min="12548" max="12797" width="8.6328125" style="9"/>
    <col min="12798" max="12798" width="13.6328125" style="9" customWidth="1"/>
    <col min="12799" max="12799" width="87.26953125" style="9" customWidth="1"/>
    <col min="12800" max="12800" width="11.26953125" style="9" customWidth="1"/>
    <col min="12801" max="12801" width="8.7265625" style="9" customWidth="1"/>
    <col min="12802" max="12802" width="11.26953125" style="9" customWidth="1"/>
    <col min="12803" max="12803" width="13.36328125" style="9" customWidth="1"/>
    <col min="12804" max="13053" width="8.6328125" style="9"/>
    <col min="13054" max="13054" width="13.6328125" style="9" customWidth="1"/>
    <col min="13055" max="13055" width="87.26953125" style="9" customWidth="1"/>
    <col min="13056" max="13056" width="11.26953125" style="9" customWidth="1"/>
    <col min="13057" max="13057" width="8.7265625" style="9" customWidth="1"/>
    <col min="13058" max="13058" width="11.26953125" style="9" customWidth="1"/>
    <col min="13059" max="13059" width="13.36328125" style="9" customWidth="1"/>
    <col min="13060" max="13309" width="8.6328125" style="9"/>
    <col min="13310" max="13310" width="13.6328125" style="9" customWidth="1"/>
    <col min="13311" max="13311" width="87.26953125" style="9" customWidth="1"/>
    <col min="13312" max="13312" width="11.26953125" style="9" customWidth="1"/>
    <col min="13313" max="13313" width="8.7265625" style="9" customWidth="1"/>
    <col min="13314" max="13314" width="11.26953125" style="9" customWidth="1"/>
    <col min="13315" max="13315" width="13.36328125" style="9" customWidth="1"/>
    <col min="13316" max="13565" width="8.6328125" style="9"/>
    <col min="13566" max="13566" width="13.6328125" style="9" customWidth="1"/>
    <col min="13567" max="13567" width="87.26953125" style="9" customWidth="1"/>
    <col min="13568" max="13568" width="11.26953125" style="9" customWidth="1"/>
    <col min="13569" max="13569" width="8.7265625" style="9" customWidth="1"/>
    <col min="13570" max="13570" width="11.26953125" style="9" customWidth="1"/>
    <col min="13571" max="13571" width="13.36328125" style="9" customWidth="1"/>
    <col min="13572" max="13821" width="8.6328125" style="9"/>
    <col min="13822" max="13822" width="13.6328125" style="9" customWidth="1"/>
    <col min="13823" max="13823" width="87.26953125" style="9" customWidth="1"/>
    <col min="13824" max="13824" width="11.26953125" style="9" customWidth="1"/>
    <col min="13825" max="13825" width="8.7265625" style="9" customWidth="1"/>
    <col min="13826" max="13826" width="11.26953125" style="9" customWidth="1"/>
    <col min="13827" max="13827" width="13.36328125" style="9" customWidth="1"/>
    <col min="13828" max="14077" width="8.6328125" style="9"/>
    <col min="14078" max="14078" width="13.6328125" style="9" customWidth="1"/>
    <col min="14079" max="14079" width="87.26953125" style="9" customWidth="1"/>
    <col min="14080" max="14080" width="11.26953125" style="9" customWidth="1"/>
    <col min="14081" max="14081" width="8.7265625" style="9" customWidth="1"/>
    <col min="14082" max="14082" width="11.26953125" style="9" customWidth="1"/>
    <col min="14083" max="14083" width="13.36328125" style="9" customWidth="1"/>
    <col min="14084" max="14333" width="8.6328125" style="9"/>
    <col min="14334" max="14334" width="13.6328125" style="9" customWidth="1"/>
    <col min="14335" max="14335" width="87.26953125" style="9" customWidth="1"/>
    <col min="14336" max="14336" width="11.26953125" style="9" customWidth="1"/>
    <col min="14337" max="14337" width="8.7265625" style="9" customWidth="1"/>
    <col min="14338" max="14338" width="11.26953125" style="9" customWidth="1"/>
    <col min="14339" max="14339" width="13.36328125" style="9" customWidth="1"/>
    <col min="14340" max="14589" width="8.6328125" style="9"/>
    <col min="14590" max="14590" width="13.6328125" style="9" customWidth="1"/>
    <col min="14591" max="14591" width="87.26953125" style="9" customWidth="1"/>
    <col min="14592" max="14592" width="11.26953125" style="9" customWidth="1"/>
    <col min="14593" max="14593" width="8.7265625" style="9" customWidth="1"/>
    <col min="14594" max="14594" width="11.26953125" style="9" customWidth="1"/>
    <col min="14595" max="14595" width="13.36328125" style="9" customWidth="1"/>
    <col min="14596" max="14845" width="8.6328125" style="9"/>
    <col min="14846" max="14846" width="13.6328125" style="9" customWidth="1"/>
    <col min="14847" max="14847" width="87.26953125" style="9" customWidth="1"/>
    <col min="14848" max="14848" width="11.26953125" style="9" customWidth="1"/>
    <col min="14849" max="14849" width="8.7265625" style="9" customWidth="1"/>
    <col min="14850" max="14850" width="11.26953125" style="9" customWidth="1"/>
    <col min="14851" max="14851" width="13.36328125" style="9" customWidth="1"/>
    <col min="14852" max="15101" width="8.6328125" style="9"/>
    <col min="15102" max="15102" width="13.6328125" style="9" customWidth="1"/>
    <col min="15103" max="15103" width="87.26953125" style="9" customWidth="1"/>
    <col min="15104" max="15104" width="11.26953125" style="9" customWidth="1"/>
    <col min="15105" max="15105" width="8.7265625" style="9" customWidth="1"/>
    <col min="15106" max="15106" width="11.26953125" style="9" customWidth="1"/>
    <col min="15107" max="15107" width="13.36328125" style="9" customWidth="1"/>
    <col min="15108" max="15357" width="8.6328125" style="9"/>
    <col min="15358" max="15358" width="13.6328125" style="9" customWidth="1"/>
    <col min="15359" max="15359" width="87.26953125" style="9" customWidth="1"/>
    <col min="15360" max="15360" width="11.26953125" style="9" customWidth="1"/>
    <col min="15361" max="15361" width="8.7265625" style="9" customWidth="1"/>
    <col min="15362" max="15362" width="11.26953125" style="9" customWidth="1"/>
    <col min="15363" max="15363" width="13.36328125" style="9" customWidth="1"/>
    <col min="15364" max="15613" width="8.6328125" style="9"/>
    <col min="15614" max="15614" width="13.6328125" style="9" customWidth="1"/>
    <col min="15615" max="15615" width="87.26953125" style="9" customWidth="1"/>
    <col min="15616" max="15616" width="11.26953125" style="9" customWidth="1"/>
    <col min="15617" max="15617" width="8.7265625" style="9" customWidth="1"/>
    <col min="15618" max="15618" width="11.26953125" style="9" customWidth="1"/>
    <col min="15619" max="15619" width="13.36328125" style="9" customWidth="1"/>
    <col min="15620" max="15869" width="8.6328125" style="9"/>
    <col min="15870" max="15870" width="13.6328125" style="9" customWidth="1"/>
    <col min="15871" max="15871" width="87.26953125" style="9" customWidth="1"/>
    <col min="15872" max="15872" width="11.26953125" style="9" customWidth="1"/>
    <col min="15873" max="15873" width="8.7265625" style="9" customWidth="1"/>
    <col min="15874" max="15874" width="11.26953125" style="9" customWidth="1"/>
    <col min="15875" max="15875" width="13.36328125" style="9" customWidth="1"/>
    <col min="15876" max="16125" width="8.6328125" style="9"/>
    <col min="16126" max="16126" width="13.6328125" style="9" customWidth="1"/>
    <col min="16127" max="16127" width="87.26953125" style="9" customWidth="1"/>
    <col min="16128" max="16128" width="11.26953125" style="9" customWidth="1"/>
    <col min="16129" max="16129" width="8.7265625" style="9" customWidth="1"/>
    <col min="16130" max="16130" width="11.26953125" style="9" customWidth="1"/>
    <col min="16131" max="16131" width="13.36328125" style="9" customWidth="1"/>
    <col min="16132" max="16384" width="8.6328125" style="9"/>
  </cols>
  <sheetData>
    <row r="1" spans="1:8" ht="28.5" customHeight="1" x14ac:dyDescent="0.2">
      <c r="A1" s="94" t="s">
        <v>603</v>
      </c>
      <c r="B1" s="94"/>
      <c r="E1" s="9"/>
    </row>
    <row r="2" spans="1:8" x14ac:dyDescent="0.2">
      <c r="E2" s="9"/>
      <c r="G2" s="9"/>
    </row>
    <row r="3" spans="1:8" ht="20.5" customHeight="1" x14ac:dyDescent="0.2">
      <c r="B3" s="10" t="s">
        <v>29</v>
      </c>
      <c r="C3" s="11" t="s">
        <v>605</v>
      </c>
      <c r="D3" s="11"/>
    </row>
    <row r="4" spans="1:8" ht="22.5" customHeight="1" x14ac:dyDescent="0.2">
      <c r="B4" s="25" t="s">
        <v>30</v>
      </c>
      <c r="C4" s="34">
        <f>基本情報!D8</f>
        <v>0</v>
      </c>
      <c r="D4" s="102"/>
      <c r="E4" s="21"/>
    </row>
    <row r="5" spans="1:8" ht="22.5" customHeight="1" x14ac:dyDescent="0.2">
      <c r="B5" s="25" t="s">
        <v>31</v>
      </c>
      <c r="C5" s="35">
        <f>基本情報!D9</f>
        <v>1234567</v>
      </c>
      <c r="D5" s="103"/>
      <c r="E5" s="22"/>
      <c r="F5" s="23"/>
      <c r="G5" s="22"/>
      <c r="H5" s="23"/>
    </row>
    <row r="6" spans="1:8" ht="22.5" customHeight="1" x14ac:dyDescent="0.2">
      <c r="B6" s="25" t="s">
        <v>32</v>
      </c>
      <c r="C6" s="34">
        <f>基本情報!D10</f>
        <v>0</v>
      </c>
      <c r="D6" s="102"/>
      <c r="E6" s="22"/>
      <c r="F6" s="23"/>
      <c r="G6" s="22"/>
      <c r="H6" s="23"/>
    </row>
    <row r="7" spans="1:8" ht="22.5" customHeight="1" x14ac:dyDescent="0.2">
      <c r="B7" s="25" t="s">
        <v>33</v>
      </c>
      <c r="C7" s="34" t="str">
        <f>基本情報!D11</f>
        <v>03-1234-5678</v>
      </c>
      <c r="D7" s="102"/>
      <c r="E7" s="22"/>
      <c r="F7" s="23"/>
      <c r="G7" s="22"/>
      <c r="H7" s="23"/>
    </row>
    <row r="8" spans="1:8" ht="22.5" customHeight="1" x14ac:dyDescent="0.2">
      <c r="B8" s="25" t="s">
        <v>34</v>
      </c>
      <c r="C8" s="34">
        <f>基本情報!D12</f>
        <v>0</v>
      </c>
      <c r="D8" s="102"/>
      <c r="E8" s="22"/>
      <c r="F8" s="23"/>
      <c r="G8" s="22"/>
      <c r="H8" s="23"/>
    </row>
    <row r="9" spans="1:8" ht="22.5" customHeight="1" x14ac:dyDescent="0.2">
      <c r="B9" s="25" t="s">
        <v>35</v>
      </c>
      <c r="C9" s="34">
        <f>基本情報!D13</f>
        <v>0</v>
      </c>
      <c r="D9" s="102"/>
    </row>
    <row r="10" spans="1:8" ht="20.5" customHeight="1" x14ac:dyDescent="0.2">
      <c r="G10" s="20" t="s">
        <v>28</v>
      </c>
    </row>
    <row r="11" spans="1:8" ht="23.5" customHeight="1" thickBot="1" x14ac:dyDescent="0.25">
      <c r="B11" s="10" t="s">
        <v>604</v>
      </c>
      <c r="C11" s="105" t="s">
        <v>606</v>
      </c>
      <c r="E11" s="12" t="s">
        <v>2</v>
      </c>
      <c r="F11" s="13">
        <f>SUM(F14:F160)</f>
        <v>0</v>
      </c>
      <c r="G11" s="14">
        <f>SUM(G14:G160)</f>
        <v>0</v>
      </c>
    </row>
    <row r="12" spans="1:8" x14ac:dyDescent="0.2">
      <c r="C12" s="11" t="s">
        <v>607</v>
      </c>
      <c r="E12" s="9"/>
      <c r="G12" s="15"/>
    </row>
    <row r="13" spans="1:8" ht="23.5" customHeight="1" x14ac:dyDescent="0.2">
      <c r="B13" s="104" t="s">
        <v>76</v>
      </c>
      <c r="C13" s="104" t="s">
        <v>4</v>
      </c>
      <c r="D13" s="104" t="s">
        <v>3</v>
      </c>
      <c r="E13" s="104" t="s">
        <v>74</v>
      </c>
      <c r="F13" s="104" t="s">
        <v>5</v>
      </c>
      <c r="G13" s="104" t="s">
        <v>73</v>
      </c>
    </row>
    <row r="14" spans="1:8" x14ac:dyDescent="0.2">
      <c r="B14" s="16" t="s">
        <v>75</v>
      </c>
      <c r="C14" s="16" t="s">
        <v>67</v>
      </c>
      <c r="D14" s="25" t="s">
        <v>66</v>
      </c>
      <c r="E14" s="17">
        <v>2200</v>
      </c>
      <c r="F14" s="38"/>
      <c r="G14" s="18">
        <f>IFERROR(E14*F14,"")</f>
        <v>0</v>
      </c>
    </row>
    <row r="15" spans="1:8" x14ac:dyDescent="0.2">
      <c r="B15" s="16" t="s">
        <v>75</v>
      </c>
      <c r="C15" s="16" t="s">
        <v>7</v>
      </c>
      <c r="D15" s="25" t="s">
        <v>6</v>
      </c>
      <c r="E15" s="17">
        <v>2750</v>
      </c>
      <c r="F15" s="38"/>
      <c r="G15" s="18">
        <f>IFERROR(E15*F15,"")</f>
        <v>0</v>
      </c>
    </row>
    <row r="16" spans="1:8" x14ac:dyDescent="0.2">
      <c r="B16" s="16" t="s">
        <v>75</v>
      </c>
      <c r="C16" s="16" t="s">
        <v>9</v>
      </c>
      <c r="D16" s="25" t="s">
        <v>8</v>
      </c>
      <c r="E16" s="17">
        <v>2750</v>
      </c>
      <c r="F16" s="38"/>
      <c r="G16" s="18">
        <f t="shared" ref="G16:G26" si="0">IFERROR(E16*F16,"")</f>
        <v>0</v>
      </c>
    </row>
    <row r="17" spans="2:7" x14ac:dyDescent="0.2">
      <c r="B17" s="16" t="s">
        <v>75</v>
      </c>
      <c r="C17" s="16" t="s">
        <v>11</v>
      </c>
      <c r="D17" s="25" t="s">
        <v>10</v>
      </c>
      <c r="E17" s="17">
        <v>2750</v>
      </c>
      <c r="F17" s="38"/>
      <c r="G17" s="18">
        <f t="shared" si="0"/>
        <v>0</v>
      </c>
    </row>
    <row r="18" spans="2:7" x14ac:dyDescent="0.2">
      <c r="B18" s="16" t="s">
        <v>75</v>
      </c>
      <c r="C18" s="16" t="s">
        <v>13</v>
      </c>
      <c r="D18" s="25" t="s">
        <v>12</v>
      </c>
      <c r="E18" s="17">
        <v>2750</v>
      </c>
      <c r="F18" s="38"/>
      <c r="G18" s="18">
        <f t="shared" si="0"/>
        <v>0</v>
      </c>
    </row>
    <row r="19" spans="2:7" x14ac:dyDescent="0.2">
      <c r="B19" s="16" t="s">
        <v>75</v>
      </c>
      <c r="C19" s="16" t="s">
        <v>15</v>
      </c>
      <c r="D19" s="25" t="s">
        <v>14</v>
      </c>
      <c r="E19" s="17">
        <v>2750</v>
      </c>
      <c r="F19" s="38"/>
      <c r="G19" s="18">
        <f t="shared" si="0"/>
        <v>0</v>
      </c>
    </row>
    <row r="20" spans="2:7" x14ac:dyDescent="0.2">
      <c r="B20" s="16" t="s">
        <v>75</v>
      </c>
      <c r="C20" s="16" t="s">
        <v>17</v>
      </c>
      <c r="D20" s="25" t="s">
        <v>16</v>
      </c>
      <c r="E20" s="17">
        <v>2750</v>
      </c>
      <c r="F20" s="38"/>
      <c r="G20" s="18">
        <f t="shared" si="0"/>
        <v>0</v>
      </c>
    </row>
    <row r="21" spans="2:7" x14ac:dyDescent="0.2">
      <c r="B21" s="16" t="s">
        <v>75</v>
      </c>
      <c r="C21" s="16" t="s">
        <v>19</v>
      </c>
      <c r="D21" s="25" t="s">
        <v>18</v>
      </c>
      <c r="E21" s="17">
        <v>1100</v>
      </c>
      <c r="F21" s="38"/>
      <c r="G21" s="18">
        <f t="shared" si="0"/>
        <v>0</v>
      </c>
    </row>
    <row r="22" spans="2:7" x14ac:dyDescent="0.2">
      <c r="B22" s="16" t="s">
        <v>75</v>
      </c>
      <c r="C22" s="16" t="s">
        <v>78</v>
      </c>
      <c r="D22" s="25" t="s">
        <v>77</v>
      </c>
      <c r="E22" s="19">
        <v>2750</v>
      </c>
      <c r="F22" s="38"/>
      <c r="G22" s="18">
        <f>IFERROR(E22*F22,"")</f>
        <v>0</v>
      </c>
    </row>
    <row r="23" spans="2:7" x14ac:dyDescent="0.2">
      <c r="B23" s="16" t="s">
        <v>75</v>
      </c>
      <c r="C23" s="16" t="s">
        <v>21</v>
      </c>
      <c r="D23" s="25" t="s">
        <v>20</v>
      </c>
      <c r="E23" s="17">
        <v>2750</v>
      </c>
      <c r="F23" s="38"/>
      <c r="G23" s="18">
        <f t="shared" si="0"/>
        <v>0</v>
      </c>
    </row>
    <row r="24" spans="2:7" x14ac:dyDescent="0.2">
      <c r="B24" s="16" t="s">
        <v>75</v>
      </c>
      <c r="C24" s="16" t="s">
        <v>23</v>
      </c>
      <c r="D24" s="25" t="s">
        <v>22</v>
      </c>
      <c r="E24" s="17">
        <v>2750</v>
      </c>
      <c r="F24" s="38"/>
      <c r="G24" s="18">
        <f t="shared" si="0"/>
        <v>0</v>
      </c>
    </row>
    <row r="25" spans="2:7" x14ac:dyDescent="0.2">
      <c r="B25" s="16" t="s">
        <v>75</v>
      </c>
      <c r="C25" s="16" t="s">
        <v>25</v>
      </c>
      <c r="D25" s="25" t="s">
        <v>24</v>
      </c>
      <c r="E25" s="19">
        <v>2750</v>
      </c>
      <c r="F25" s="38"/>
      <c r="G25" s="18">
        <f t="shared" si="0"/>
        <v>0</v>
      </c>
    </row>
    <row r="26" spans="2:7" x14ac:dyDescent="0.2">
      <c r="B26" s="16" t="s">
        <v>75</v>
      </c>
      <c r="C26" s="16" t="s">
        <v>27</v>
      </c>
      <c r="D26" s="25" t="s">
        <v>26</v>
      </c>
      <c r="E26" s="19">
        <v>2200</v>
      </c>
      <c r="F26" s="38"/>
      <c r="G26" s="18">
        <f t="shared" si="0"/>
        <v>0</v>
      </c>
    </row>
    <row r="27" spans="2:7" x14ac:dyDescent="0.2">
      <c r="B27" s="16" t="s">
        <v>75</v>
      </c>
      <c r="C27" s="16" t="s">
        <v>86</v>
      </c>
      <c r="D27" s="25" t="s">
        <v>79</v>
      </c>
      <c r="E27" s="19">
        <v>17600</v>
      </c>
      <c r="F27" s="38"/>
      <c r="G27" s="18">
        <f t="shared" ref="G27:G33" si="1">IFERROR(E27*F27,"")</f>
        <v>0</v>
      </c>
    </row>
    <row r="28" spans="2:7" x14ac:dyDescent="0.2">
      <c r="B28" s="16" t="s">
        <v>75</v>
      </c>
      <c r="C28" s="16" t="s">
        <v>87</v>
      </c>
      <c r="D28" s="25" t="s">
        <v>80</v>
      </c>
      <c r="E28" s="19">
        <v>23100</v>
      </c>
      <c r="F28" s="38"/>
      <c r="G28" s="18">
        <f t="shared" si="1"/>
        <v>0</v>
      </c>
    </row>
    <row r="29" spans="2:7" x14ac:dyDescent="0.2">
      <c r="B29" s="16" t="s">
        <v>75</v>
      </c>
      <c r="C29" s="16" t="s">
        <v>88</v>
      </c>
      <c r="D29" s="25" t="s">
        <v>81</v>
      </c>
      <c r="E29" s="19">
        <v>5500</v>
      </c>
      <c r="F29" s="38"/>
      <c r="G29" s="18">
        <f t="shared" si="1"/>
        <v>0</v>
      </c>
    </row>
    <row r="30" spans="2:7" x14ac:dyDescent="0.2">
      <c r="B30" s="16" t="s">
        <v>75</v>
      </c>
      <c r="C30" s="16" t="s">
        <v>89</v>
      </c>
      <c r="D30" s="25" t="s">
        <v>82</v>
      </c>
      <c r="E30" s="19">
        <v>5500</v>
      </c>
      <c r="F30" s="38"/>
      <c r="G30" s="18">
        <f t="shared" si="1"/>
        <v>0</v>
      </c>
    </row>
    <row r="31" spans="2:7" x14ac:dyDescent="0.2">
      <c r="B31" s="16" t="s">
        <v>75</v>
      </c>
      <c r="C31" s="16" t="s">
        <v>90</v>
      </c>
      <c r="D31" s="25" t="s">
        <v>83</v>
      </c>
      <c r="E31" s="19">
        <v>5500</v>
      </c>
      <c r="F31" s="38"/>
      <c r="G31" s="18">
        <f t="shared" si="1"/>
        <v>0</v>
      </c>
    </row>
    <row r="32" spans="2:7" x14ac:dyDescent="0.2">
      <c r="B32" s="16" t="s">
        <v>75</v>
      </c>
      <c r="C32" s="16" t="s">
        <v>91</v>
      </c>
      <c r="D32" s="25" t="s">
        <v>84</v>
      </c>
      <c r="E32" s="19">
        <v>4950</v>
      </c>
      <c r="F32" s="38"/>
      <c r="G32" s="18">
        <f t="shared" si="1"/>
        <v>0</v>
      </c>
    </row>
    <row r="33" spans="2:7" x14ac:dyDescent="0.2">
      <c r="B33" s="16" t="s">
        <v>75</v>
      </c>
      <c r="C33" s="16" t="s">
        <v>92</v>
      </c>
      <c r="D33" s="25" t="s">
        <v>85</v>
      </c>
      <c r="E33" s="19">
        <v>5500</v>
      </c>
      <c r="F33" s="38"/>
      <c r="G33" s="18">
        <f t="shared" si="1"/>
        <v>0</v>
      </c>
    </row>
    <row r="34" spans="2:7" x14ac:dyDescent="0.2">
      <c r="B34" s="16" t="s">
        <v>93</v>
      </c>
      <c r="C34" s="16" t="s">
        <v>226</v>
      </c>
      <c r="D34" s="25" t="s">
        <v>94</v>
      </c>
      <c r="E34" s="19">
        <v>10267</v>
      </c>
      <c r="F34" s="38"/>
      <c r="G34" s="18">
        <f t="shared" ref="G34:G101" si="2">IFERROR(E34*F34,"")</f>
        <v>0</v>
      </c>
    </row>
    <row r="35" spans="2:7" x14ac:dyDescent="0.2">
      <c r="B35" s="16" t="s">
        <v>93</v>
      </c>
      <c r="C35" s="16" t="s">
        <v>227</v>
      </c>
      <c r="D35" s="25" t="s">
        <v>95</v>
      </c>
      <c r="E35" s="19">
        <v>5134</v>
      </c>
      <c r="F35" s="38"/>
      <c r="G35" s="18">
        <f t="shared" si="2"/>
        <v>0</v>
      </c>
    </row>
    <row r="36" spans="2:7" x14ac:dyDescent="0.2">
      <c r="B36" s="16" t="s">
        <v>93</v>
      </c>
      <c r="C36" s="16" t="s">
        <v>228</v>
      </c>
      <c r="D36" s="25" t="s">
        <v>96</v>
      </c>
      <c r="E36" s="19">
        <v>5134</v>
      </c>
      <c r="F36" s="38"/>
      <c r="G36" s="18">
        <f t="shared" si="2"/>
        <v>0</v>
      </c>
    </row>
    <row r="37" spans="2:7" x14ac:dyDescent="0.2">
      <c r="B37" s="16" t="s">
        <v>93</v>
      </c>
      <c r="C37" s="16" t="s">
        <v>229</v>
      </c>
      <c r="D37" s="25" t="s">
        <v>97</v>
      </c>
      <c r="E37" s="19">
        <v>10267</v>
      </c>
      <c r="F37" s="38"/>
      <c r="G37" s="18">
        <f t="shared" si="2"/>
        <v>0</v>
      </c>
    </row>
    <row r="38" spans="2:7" x14ac:dyDescent="0.2">
      <c r="B38" s="16" t="s">
        <v>93</v>
      </c>
      <c r="C38" s="16" t="s">
        <v>230</v>
      </c>
      <c r="D38" s="25" t="s">
        <v>98</v>
      </c>
      <c r="E38" s="19">
        <v>5134</v>
      </c>
      <c r="F38" s="38"/>
      <c r="G38" s="18">
        <f t="shared" si="2"/>
        <v>0</v>
      </c>
    </row>
    <row r="39" spans="2:7" x14ac:dyDescent="0.2">
      <c r="B39" s="16" t="s">
        <v>93</v>
      </c>
      <c r="C39" s="16" t="s">
        <v>231</v>
      </c>
      <c r="D39" s="25" t="s">
        <v>99</v>
      </c>
      <c r="E39" s="19">
        <v>5134</v>
      </c>
      <c r="F39" s="38"/>
      <c r="G39" s="18">
        <f t="shared" si="2"/>
        <v>0</v>
      </c>
    </row>
    <row r="40" spans="2:7" x14ac:dyDescent="0.2">
      <c r="B40" s="16" t="s">
        <v>93</v>
      </c>
      <c r="C40" s="16" t="s">
        <v>232</v>
      </c>
      <c r="D40" s="25" t="s">
        <v>100</v>
      </c>
      <c r="E40" s="19">
        <v>10267</v>
      </c>
      <c r="F40" s="38"/>
      <c r="G40" s="18">
        <f t="shared" si="2"/>
        <v>0</v>
      </c>
    </row>
    <row r="41" spans="2:7" x14ac:dyDescent="0.2">
      <c r="B41" s="16" t="s">
        <v>93</v>
      </c>
      <c r="C41" s="16" t="s">
        <v>233</v>
      </c>
      <c r="D41" s="25" t="s">
        <v>101</v>
      </c>
      <c r="E41" s="19">
        <v>5134</v>
      </c>
      <c r="F41" s="38"/>
      <c r="G41" s="18">
        <f t="shared" si="2"/>
        <v>0</v>
      </c>
    </row>
    <row r="42" spans="2:7" x14ac:dyDescent="0.2">
      <c r="B42" s="16" t="s">
        <v>93</v>
      </c>
      <c r="C42" s="16" t="s">
        <v>234</v>
      </c>
      <c r="D42" s="25" t="s">
        <v>102</v>
      </c>
      <c r="E42" s="19">
        <v>5134</v>
      </c>
      <c r="F42" s="38"/>
      <c r="G42" s="18">
        <f t="shared" si="2"/>
        <v>0</v>
      </c>
    </row>
    <row r="43" spans="2:7" x14ac:dyDescent="0.2">
      <c r="B43" s="16" t="s">
        <v>93</v>
      </c>
      <c r="C43" s="16" t="s">
        <v>235</v>
      </c>
      <c r="D43" s="25" t="s">
        <v>103</v>
      </c>
      <c r="E43" s="19">
        <v>13728</v>
      </c>
      <c r="F43" s="38"/>
      <c r="G43" s="18">
        <f t="shared" si="2"/>
        <v>0</v>
      </c>
    </row>
    <row r="44" spans="2:7" x14ac:dyDescent="0.2">
      <c r="B44" s="16" t="s">
        <v>93</v>
      </c>
      <c r="C44" s="16" t="s">
        <v>236</v>
      </c>
      <c r="D44" s="25" t="s">
        <v>104</v>
      </c>
      <c r="E44" s="19">
        <v>6864</v>
      </c>
      <c r="F44" s="38"/>
      <c r="G44" s="18">
        <f t="shared" si="2"/>
        <v>0</v>
      </c>
    </row>
    <row r="45" spans="2:7" x14ac:dyDescent="0.2">
      <c r="B45" s="16" t="s">
        <v>93</v>
      </c>
      <c r="C45" s="16" t="s">
        <v>237</v>
      </c>
      <c r="D45" s="25" t="s">
        <v>105</v>
      </c>
      <c r="E45" s="19">
        <v>6864</v>
      </c>
      <c r="F45" s="38"/>
      <c r="G45" s="18">
        <f t="shared" si="2"/>
        <v>0</v>
      </c>
    </row>
    <row r="46" spans="2:7" x14ac:dyDescent="0.2">
      <c r="B46" s="16" t="s">
        <v>93</v>
      </c>
      <c r="C46" s="16" t="s">
        <v>238</v>
      </c>
      <c r="D46" s="25" t="s">
        <v>106</v>
      </c>
      <c r="E46" s="19">
        <v>13728</v>
      </c>
      <c r="F46" s="38"/>
      <c r="G46" s="18">
        <f t="shared" si="2"/>
        <v>0</v>
      </c>
    </row>
    <row r="47" spans="2:7" x14ac:dyDescent="0.2">
      <c r="B47" s="16" t="s">
        <v>93</v>
      </c>
      <c r="C47" s="16" t="s">
        <v>239</v>
      </c>
      <c r="D47" s="25" t="s">
        <v>107</v>
      </c>
      <c r="E47" s="19">
        <v>6864</v>
      </c>
      <c r="F47" s="38"/>
      <c r="G47" s="18">
        <f t="shared" si="2"/>
        <v>0</v>
      </c>
    </row>
    <row r="48" spans="2:7" x14ac:dyDescent="0.2">
      <c r="B48" s="16" t="s">
        <v>93</v>
      </c>
      <c r="C48" s="16" t="s">
        <v>240</v>
      </c>
      <c r="D48" s="25" t="s">
        <v>108</v>
      </c>
      <c r="E48" s="19">
        <v>6864</v>
      </c>
      <c r="F48" s="38"/>
      <c r="G48" s="18">
        <f t="shared" si="2"/>
        <v>0</v>
      </c>
    </row>
    <row r="49" spans="2:7" x14ac:dyDescent="0.2">
      <c r="B49" s="16" t="s">
        <v>93</v>
      </c>
      <c r="C49" s="16" t="s">
        <v>241</v>
      </c>
      <c r="D49" s="25" t="s">
        <v>109</v>
      </c>
      <c r="E49" s="19">
        <v>10267</v>
      </c>
      <c r="F49" s="38"/>
      <c r="G49" s="18">
        <f t="shared" si="2"/>
        <v>0</v>
      </c>
    </row>
    <row r="50" spans="2:7" x14ac:dyDescent="0.2">
      <c r="B50" s="16" t="s">
        <v>93</v>
      </c>
      <c r="C50" s="16" t="s">
        <v>242</v>
      </c>
      <c r="D50" s="25" t="s">
        <v>110</v>
      </c>
      <c r="E50" s="19">
        <v>5134</v>
      </c>
      <c r="F50" s="38"/>
      <c r="G50" s="18">
        <f t="shared" si="2"/>
        <v>0</v>
      </c>
    </row>
    <row r="51" spans="2:7" x14ac:dyDescent="0.2">
      <c r="B51" s="16" t="s">
        <v>93</v>
      </c>
      <c r="C51" s="16" t="s">
        <v>243</v>
      </c>
      <c r="D51" s="25" t="s">
        <v>111</v>
      </c>
      <c r="E51" s="19">
        <v>5134</v>
      </c>
      <c r="F51" s="38"/>
      <c r="G51" s="18">
        <f t="shared" si="2"/>
        <v>0</v>
      </c>
    </row>
    <row r="52" spans="2:7" x14ac:dyDescent="0.2">
      <c r="B52" s="16" t="s">
        <v>93</v>
      </c>
      <c r="C52" s="16" t="s">
        <v>244</v>
      </c>
      <c r="D52" s="25" t="s">
        <v>112</v>
      </c>
      <c r="E52" s="19">
        <v>10267</v>
      </c>
      <c r="F52" s="38"/>
      <c r="G52" s="18">
        <f t="shared" si="2"/>
        <v>0</v>
      </c>
    </row>
    <row r="53" spans="2:7" x14ac:dyDescent="0.2">
      <c r="B53" s="16" t="s">
        <v>93</v>
      </c>
      <c r="C53" s="16" t="s">
        <v>245</v>
      </c>
      <c r="D53" s="25" t="s">
        <v>113</v>
      </c>
      <c r="E53" s="19">
        <v>5134</v>
      </c>
      <c r="F53" s="38"/>
      <c r="G53" s="18">
        <f t="shared" si="2"/>
        <v>0</v>
      </c>
    </row>
    <row r="54" spans="2:7" x14ac:dyDescent="0.2">
      <c r="B54" s="16" t="s">
        <v>93</v>
      </c>
      <c r="C54" s="16" t="s">
        <v>246</v>
      </c>
      <c r="D54" s="25" t="s">
        <v>114</v>
      </c>
      <c r="E54" s="19">
        <v>5134</v>
      </c>
      <c r="F54" s="38"/>
      <c r="G54" s="18">
        <f t="shared" si="2"/>
        <v>0</v>
      </c>
    </row>
    <row r="55" spans="2:7" x14ac:dyDescent="0.2">
      <c r="B55" s="16" t="s">
        <v>93</v>
      </c>
      <c r="C55" s="16" t="s">
        <v>247</v>
      </c>
      <c r="D55" s="25" t="s">
        <v>115</v>
      </c>
      <c r="E55" s="19">
        <v>10267</v>
      </c>
      <c r="F55" s="38"/>
      <c r="G55" s="18">
        <f t="shared" si="2"/>
        <v>0</v>
      </c>
    </row>
    <row r="56" spans="2:7" x14ac:dyDescent="0.2">
      <c r="B56" s="16" t="s">
        <v>93</v>
      </c>
      <c r="C56" s="16" t="s">
        <v>248</v>
      </c>
      <c r="D56" s="25" t="s">
        <v>116</v>
      </c>
      <c r="E56" s="19">
        <v>5134</v>
      </c>
      <c r="F56" s="38"/>
      <c r="G56" s="18">
        <f t="shared" si="2"/>
        <v>0</v>
      </c>
    </row>
    <row r="57" spans="2:7" x14ac:dyDescent="0.2">
      <c r="B57" s="16" t="s">
        <v>93</v>
      </c>
      <c r="C57" s="16" t="s">
        <v>249</v>
      </c>
      <c r="D57" s="25" t="s">
        <v>117</v>
      </c>
      <c r="E57" s="19">
        <v>5134</v>
      </c>
      <c r="F57" s="38"/>
      <c r="G57" s="18">
        <f t="shared" si="2"/>
        <v>0</v>
      </c>
    </row>
    <row r="58" spans="2:7" x14ac:dyDescent="0.2">
      <c r="B58" s="16" t="s">
        <v>580</v>
      </c>
      <c r="C58" s="16" t="s">
        <v>582</v>
      </c>
      <c r="D58" s="25" t="s">
        <v>586</v>
      </c>
      <c r="E58" s="19">
        <v>11471</v>
      </c>
      <c r="F58" s="38"/>
      <c r="G58" s="18">
        <f t="shared" si="2"/>
        <v>0</v>
      </c>
    </row>
    <row r="59" spans="2:7" x14ac:dyDescent="0.2">
      <c r="B59" s="16" t="s">
        <v>580</v>
      </c>
      <c r="C59" s="16" t="s">
        <v>583</v>
      </c>
      <c r="D59" s="25" t="s">
        <v>587</v>
      </c>
      <c r="E59" s="19">
        <v>3824</v>
      </c>
      <c r="F59" s="38"/>
      <c r="G59" s="18">
        <f t="shared" si="2"/>
        <v>0</v>
      </c>
    </row>
    <row r="60" spans="2:7" x14ac:dyDescent="0.2">
      <c r="B60" s="16" t="s">
        <v>580</v>
      </c>
      <c r="C60" s="16" t="s">
        <v>584</v>
      </c>
      <c r="D60" s="25" t="s">
        <v>588</v>
      </c>
      <c r="E60" s="19">
        <v>3824</v>
      </c>
      <c r="F60" s="38"/>
      <c r="G60" s="18">
        <f t="shared" si="2"/>
        <v>0</v>
      </c>
    </row>
    <row r="61" spans="2:7" x14ac:dyDescent="0.2">
      <c r="B61" s="16" t="s">
        <v>580</v>
      </c>
      <c r="C61" s="16" t="s">
        <v>585</v>
      </c>
      <c r="D61" s="25" t="s">
        <v>589</v>
      </c>
      <c r="E61" s="19">
        <v>3824</v>
      </c>
      <c r="F61" s="38"/>
      <c r="G61" s="18">
        <f t="shared" si="2"/>
        <v>0</v>
      </c>
    </row>
    <row r="62" spans="2:7" x14ac:dyDescent="0.2">
      <c r="B62" s="16" t="s">
        <v>119</v>
      </c>
      <c r="C62" s="16" t="s">
        <v>250</v>
      </c>
      <c r="D62" s="25" t="s">
        <v>120</v>
      </c>
      <c r="E62" s="19">
        <v>15401</v>
      </c>
      <c r="F62" s="38"/>
      <c r="G62" s="18">
        <f t="shared" si="2"/>
        <v>0</v>
      </c>
    </row>
    <row r="63" spans="2:7" x14ac:dyDescent="0.2">
      <c r="B63" s="16" t="s">
        <v>119</v>
      </c>
      <c r="C63" s="16" t="s">
        <v>251</v>
      </c>
      <c r="D63" s="25" t="s">
        <v>121</v>
      </c>
      <c r="E63" s="19">
        <v>5134</v>
      </c>
      <c r="F63" s="38"/>
      <c r="G63" s="18">
        <f t="shared" si="2"/>
        <v>0</v>
      </c>
    </row>
    <row r="64" spans="2:7" x14ac:dyDescent="0.2">
      <c r="B64" s="16" t="s">
        <v>119</v>
      </c>
      <c r="C64" s="16" t="s">
        <v>252</v>
      </c>
      <c r="D64" s="25" t="s">
        <v>122</v>
      </c>
      <c r="E64" s="19">
        <v>5134</v>
      </c>
      <c r="F64" s="38"/>
      <c r="G64" s="18">
        <f t="shared" si="2"/>
        <v>0</v>
      </c>
    </row>
    <row r="65" spans="2:7" x14ac:dyDescent="0.2">
      <c r="B65" s="16" t="s">
        <v>119</v>
      </c>
      <c r="C65" s="16" t="s">
        <v>253</v>
      </c>
      <c r="D65" s="25" t="s">
        <v>123</v>
      </c>
      <c r="E65" s="19">
        <v>5134</v>
      </c>
      <c r="F65" s="38"/>
      <c r="G65" s="18">
        <f t="shared" si="2"/>
        <v>0</v>
      </c>
    </row>
    <row r="66" spans="2:7" x14ac:dyDescent="0.2">
      <c r="B66" s="16" t="s">
        <v>119</v>
      </c>
      <c r="C66" s="16" t="s">
        <v>254</v>
      </c>
      <c r="D66" s="25" t="s">
        <v>124</v>
      </c>
      <c r="E66" s="19">
        <v>28160</v>
      </c>
      <c r="F66" s="38"/>
      <c r="G66" s="18">
        <f t="shared" si="2"/>
        <v>0</v>
      </c>
    </row>
    <row r="67" spans="2:7" x14ac:dyDescent="0.2">
      <c r="B67" s="16" t="s">
        <v>119</v>
      </c>
      <c r="C67" s="16" t="s">
        <v>255</v>
      </c>
      <c r="D67" s="25" t="s">
        <v>125</v>
      </c>
      <c r="E67" s="19">
        <v>7040</v>
      </c>
      <c r="F67" s="38"/>
      <c r="G67" s="18">
        <f t="shared" si="2"/>
        <v>0</v>
      </c>
    </row>
    <row r="68" spans="2:7" x14ac:dyDescent="0.2">
      <c r="B68" s="16" t="s">
        <v>119</v>
      </c>
      <c r="C68" s="16" t="s">
        <v>256</v>
      </c>
      <c r="D68" s="25" t="s">
        <v>126</v>
      </c>
      <c r="E68" s="19">
        <v>3520</v>
      </c>
      <c r="F68" s="38"/>
      <c r="G68" s="18">
        <f t="shared" si="2"/>
        <v>0</v>
      </c>
    </row>
    <row r="69" spans="2:7" x14ac:dyDescent="0.2">
      <c r="B69" s="16" t="s">
        <v>119</v>
      </c>
      <c r="C69" s="16" t="s">
        <v>257</v>
      </c>
      <c r="D69" s="25" t="s">
        <v>127</v>
      </c>
      <c r="E69" s="19">
        <v>3520</v>
      </c>
      <c r="F69" s="38"/>
      <c r="G69" s="18">
        <f t="shared" si="2"/>
        <v>0</v>
      </c>
    </row>
    <row r="70" spans="2:7" x14ac:dyDescent="0.2">
      <c r="B70" s="16" t="s">
        <v>119</v>
      </c>
      <c r="C70" s="16" t="s">
        <v>258</v>
      </c>
      <c r="D70" s="25" t="s">
        <v>128</v>
      </c>
      <c r="E70" s="19">
        <v>7040</v>
      </c>
      <c r="F70" s="38"/>
      <c r="G70" s="18">
        <f t="shared" si="2"/>
        <v>0</v>
      </c>
    </row>
    <row r="71" spans="2:7" x14ac:dyDescent="0.2">
      <c r="B71" s="16" t="s">
        <v>119</v>
      </c>
      <c r="C71" s="16" t="s">
        <v>259</v>
      </c>
      <c r="D71" s="25" t="s">
        <v>129</v>
      </c>
      <c r="E71" s="19">
        <v>3520</v>
      </c>
      <c r="F71" s="38"/>
      <c r="G71" s="18">
        <f t="shared" si="2"/>
        <v>0</v>
      </c>
    </row>
    <row r="72" spans="2:7" x14ac:dyDescent="0.2">
      <c r="B72" s="16" t="s">
        <v>119</v>
      </c>
      <c r="C72" s="16" t="s">
        <v>260</v>
      </c>
      <c r="D72" s="25" t="s">
        <v>130</v>
      </c>
      <c r="E72" s="19">
        <v>3520</v>
      </c>
      <c r="F72" s="38"/>
      <c r="G72" s="18">
        <f t="shared" si="2"/>
        <v>0</v>
      </c>
    </row>
    <row r="73" spans="2:7" x14ac:dyDescent="0.2">
      <c r="B73" s="16" t="s">
        <v>119</v>
      </c>
      <c r="C73" s="16" t="s">
        <v>261</v>
      </c>
      <c r="D73" s="25" t="s">
        <v>131</v>
      </c>
      <c r="E73" s="19">
        <v>7040</v>
      </c>
      <c r="F73" s="38"/>
      <c r="G73" s="18">
        <f t="shared" si="2"/>
        <v>0</v>
      </c>
    </row>
    <row r="74" spans="2:7" x14ac:dyDescent="0.2">
      <c r="B74" s="16" t="s">
        <v>119</v>
      </c>
      <c r="C74" s="16" t="s">
        <v>262</v>
      </c>
      <c r="D74" s="25" t="s">
        <v>132</v>
      </c>
      <c r="E74" s="19">
        <v>3520</v>
      </c>
      <c r="F74" s="38"/>
      <c r="G74" s="18">
        <f t="shared" si="2"/>
        <v>0</v>
      </c>
    </row>
    <row r="75" spans="2:7" x14ac:dyDescent="0.2">
      <c r="B75" s="16" t="s">
        <v>119</v>
      </c>
      <c r="C75" s="16" t="s">
        <v>263</v>
      </c>
      <c r="D75" s="25" t="s">
        <v>133</v>
      </c>
      <c r="E75" s="19">
        <v>3520</v>
      </c>
      <c r="F75" s="38"/>
      <c r="G75" s="18">
        <f t="shared" si="2"/>
        <v>0</v>
      </c>
    </row>
    <row r="76" spans="2:7" x14ac:dyDescent="0.2">
      <c r="B76" s="16" t="s">
        <v>119</v>
      </c>
      <c r="C76" s="16" t="s">
        <v>264</v>
      </c>
      <c r="D76" s="25" t="s">
        <v>134</v>
      </c>
      <c r="E76" s="19">
        <v>7040</v>
      </c>
      <c r="F76" s="38"/>
      <c r="G76" s="18">
        <f t="shared" si="2"/>
        <v>0</v>
      </c>
    </row>
    <row r="77" spans="2:7" x14ac:dyDescent="0.2">
      <c r="B77" s="16" t="s">
        <v>119</v>
      </c>
      <c r="C77" s="16" t="s">
        <v>265</v>
      </c>
      <c r="D77" s="25" t="s">
        <v>135</v>
      </c>
      <c r="E77" s="19">
        <v>3520</v>
      </c>
      <c r="F77" s="38"/>
      <c r="G77" s="18">
        <f t="shared" si="2"/>
        <v>0</v>
      </c>
    </row>
    <row r="78" spans="2:7" x14ac:dyDescent="0.2">
      <c r="B78" s="16" t="s">
        <v>119</v>
      </c>
      <c r="C78" s="16" t="s">
        <v>266</v>
      </c>
      <c r="D78" s="25" t="s">
        <v>136</v>
      </c>
      <c r="E78" s="19">
        <v>3520</v>
      </c>
      <c r="F78" s="38"/>
      <c r="G78" s="18">
        <f t="shared" si="2"/>
        <v>0</v>
      </c>
    </row>
    <row r="79" spans="2:7" x14ac:dyDescent="0.2">
      <c r="B79" s="16" t="s">
        <v>119</v>
      </c>
      <c r="C79" s="16" t="s">
        <v>267</v>
      </c>
      <c r="D79" s="25" t="s">
        <v>137</v>
      </c>
      <c r="E79" s="19">
        <v>10267</v>
      </c>
      <c r="F79" s="38"/>
      <c r="G79" s="18">
        <f t="shared" si="2"/>
        <v>0</v>
      </c>
    </row>
    <row r="80" spans="2:7" x14ac:dyDescent="0.2">
      <c r="B80" s="16" t="s">
        <v>119</v>
      </c>
      <c r="C80" s="16" t="s">
        <v>268</v>
      </c>
      <c r="D80" s="25" t="s">
        <v>138</v>
      </c>
      <c r="E80" s="19">
        <v>5134</v>
      </c>
      <c r="F80" s="38"/>
      <c r="G80" s="18">
        <f t="shared" si="2"/>
        <v>0</v>
      </c>
    </row>
    <row r="81" spans="2:7" x14ac:dyDescent="0.2">
      <c r="B81" s="16" t="s">
        <v>119</v>
      </c>
      <c r="C81" s="16" t="s">
        <v>269</v>
      </c>
      <c r="D81" s="25" t="s">
        <v>139</v>
      </c>
      <c r="E81" s="19">
        <v>5134</v>
      </c>
      <c r="F81" s="38"/>
      <c r="G81" s="18">
        <f t="shared" si="2"/>
        <v>0</v>
      </c>
    </row>
    <row r="82" spans="2:7" x14ac:dyDescent="0.2">
      <c r="B82" s="16" t="s">
        <v>140</v>
      </c>
      <c r="C82" s="16" t="s">
        <v>270</v>
      </c>
      <c r="D82" s="25" t="s">
        <v>141</v>
      </c>
      <c r="E82" s="19">
        <v>10372</v>
      </c>
      <c r="F82" s="38"/>
      <c r="G82" s="18">
        <f t="shared" si="2"/>
        <v>0</v>
      </c>
    </row>
    <row r="83" spans="2:7" x14ac:dyDescent="0.2">
      <c r="B83" s="16" t="s">
        <v>140</v>
      </c>
      <c r="C83" s="16" t="s">
        <v>271</v>
      </c>
      <c r="D83" s="25" t="s">
        <v>142</v>
      </c>
      <c r="E83" s="19">
        <v>3457</v>
      </c>
      <c r="F83" s="38"/>
      <c r="G83" s="18">
        <f t="shared" si="2"/>
        <v>0</v>
      </c>
    </row>
    <row r="84" spans="2:7" x14ac:dyDescent="0.2">
      <c r="B84" s="16" t="s">
        <v>140</v>
      </c>
      <c r="C84" s="16" t="s">
        <v>272</v>
      </c>
      <c r="D84" s="25" t="s">
        <v>143</v>
      </c>
      <c r="E84" s="19">
        <v>3457</v>
      </c>
      <c r="F84" s="38"/>
      <c r="G84" s="18">
        <f t="shared" si="2"/>
        <v>0</v>
      </c>
    </row>
    <row r="85" spans="2:7" x14ac:dyDescent="0.2">
      <c r="B85" s="16" t="s">
        <v>140</v>
      </c>
      <c r="C85" s="16" t="s">
        <v>273</v>
      </c>
      <c r="D85" s="25" t="s">
        <v>144</v>
      </c>
      <c r="E85" s="19">
        <v>3457</v>
      </c>
      <c r="F85" s="38"/>
      <c r="G85" s="18">
        <f t="shared" si="2"/>
        <v>0</v>
      </c>
    </row>
    <row r="86" spans="2:7" x14ac:dyDescent="0.2">
      <c r="B86" s="16" t="s">
        <v>140</v>
      </c>
      <c r="C86" s="16" t="s">
        <v>274</v>
      </c>
      <c r="D86" s="25" t="s">
        <v>145</v>
      </c>
      <c r="E86" s="19">
        <v>6288</v>
      </c>
      <c r="F86" s="38"/>
      <c r="G86" s="18">
        <f t="shared" si="2"/>
        <v>0</v>
      </c>
    </row>
    <row r="87" spans="2:7" x14ac:dyDescent="0.2">
      <c r="B87" s="16" t="s">
        <v>140</v>
      </c>
      <c r="C87" s="16" t="s">
        <v>275</v>
      </c>
      <c r="D87" s="25" t="s">
        <v>146</v>
      </c>
      <c r="E87" s="19">
        <v>2096</v>
      </c>
      <c r="F87" s="38"/>
      <c r="G87" s="18">
        <f t="shared" si="2"/>
        <v>0</v>
      </c>
    </row>
    <row r="88" spans="2:7" x14ac:dyDescent="0.2">
      <c r="B88" s="16" t="s">
        <v>140</v>
      </c>
      <c r="C88" s="16" t="s">
        <v>276</v>
      </c>
      <c r="D88" s="25" t="s">
        <v>147</v>
      </c>
      <c r="E88" s="19">
        <v>2096</v>
      </c>
      <c r="F88" s="38"/>
      <c r="G88" s="18">
        <f t="shared" si="2"/>
        <v>0</v>
      </c>
    </row>
    <row r="89" spans="2:7" x14ac:dyDescent="0.2">
      <c r="B89" s="16" t="s">
        <v>140</v>
      </c>
      <c r="C89" s="16" t="s">
        <v>277</v>
      </c>
      <c r="D89" s="25" t="s">
        <v>148</v>
      </c>
      <c r="E89" s="19">
        <v>2096</v>
      </c>
      <c r="F89" s="38"/>
      <c r="G89" s="18">
        <f t="shared" si="2"/>
        <v>0</v>
      </c>
    </row>
    <row r="90" spans="2:7" x14ac:dyDescent="0.2">
      <c r="B90" s="16" t="s">
        <v>140</v>
      </c>
      <c r="C90" s="16" t="s">
        <v>593</v>
      </c>
      <c r="D90" s="25" t="s">
        <v>149</v>
      </c>
      <c r="E90" s="19">
        <v>10267</v>
      </c>
      <c r="F90" s="38"/>
      <c r="G90" s="18">
        <f t="shared" si="2"/>
        <v>0</v>
      </c>
    </row>
    <row r="91" spans="2:7" x14ac:dyDescent="0.2">
      <c r="B91" s="16" t="s">
        <v>140</v>
      </c>
      <c r="C91" s="16" t="s">
        <v>594</v>
      </c>
      <c r="D91" s="25" t="s">
        <v>150</v>
      </c>
      <c r="E91" s="19">
        <v>5134</v>
      </c>
      <c r="F91" s="38"/>
      <c r="G91" s="18">
        <f t="shared" si="2"/>
        <v>0</v>
      </c>
    </row>
    <row r="92" spans="2:7" x14ac:dyDescent="0.2">
      <c r="B92" s="16" t="s">
        <v>140</v>
      </c>
      <c r="C92" s="16" t="s">
        <v>595</v>
      </c>
      <c r="D92" s="25" t="s">
        <v>151</v>
      </c>
      <c r="E92" s="19">
        <v>5134</v>
      </c>
      <c r="F92" s="38"/>
      <c r="G92" s="18">
        <f t="shared" si="2"/>
        <v>0</v>
      </c>
    </row>
    <row r="93" spans="2:7" x14ac:dyDescent="0.2">
      <c r="B93" s="16" t="s">
        <v>152</v>
      </c>
      <c r="C93" s="16" t="s">
        <v>278</v>
      </c>
      <c r="D93" s="25" t="s">
        <v>153</v>
      </c>
      <c r="E93" s="19">
        <v>6287</v>
      </c>
      <c r="F93" s="38"/>
      <c r="G93" s="18">
        <f t="shared" si="2"/>
        <v>0</v>
      </c>
    </row>
    <row r="94" spans="2:7" x14ac:dyDescent="0.2">
      <c r="B94" s="16" t="s">
        <v>152</v>
      </c>
      <c r="C94" s="16" t="s">
        <v>279</v>
      </c>
      <c r="D94" s="25" t="s">
        <v>154</v>
      </c>
      <c r="E94" s="19">
        <v>2096</v>
      </c>
      <c r="F94" s="38"/>
      <c r="G94" s="18">
        <f t="shared" si="2"/>
        <v>0</v>
      </c>
    </row>
    <row r="95" spans="2:7" x14ac:dyDescent="0.2">
      <c r="B95" s="16" t="s">
        <v>152</v>
      </c>
      <c r="C95" s="16" t="s">
        <v>280</v>
      </c>
      <c r="D95" s="25" t="s">
        <v>155</v>
      </c>
      <c r="E95" s="19">
        <v>2096</v>
      </c>
      <c r="F95" s="38"/>
      <c r="G95" s="18">
        <f t="shared" si="2"/>
        <v>0</v>
      </c>
    </row>
    <row r="96" spans="2:7" x14ac:dyDescent="0.2">
      <c r="B96" s="16" t="s">
        <v>152</v>
      </c>
      <c r="C96" s="16" t="s">
        <v>281</v>
      </c>
      <c r="D96" s="25" t="s">
        <v>156</v>
      </c>
      <c r="E96" s="19">
        <v>2096</v>
      </c>
      <c r="F96" s="38"/>
      <c r="G96" s="18">
        <f t="shared" si="2"/>
        <v>0</v>
      </c>
    </row>
    <row r="97" spans="2:7" x14ac:dyDescent="0.2">
      <c r="B97" s="16" t="s">
        <v>152</v>
      </c>
      <c r="C97" s="16" t="s">
        <v>282</v>
      </c>
      <c r="D97" s="25" t="s">
        <v>157</v>
      </c>
      <c r="E97" s="19">
        <v>10267</v>
      </c>
      <c r="F97" s="38"/>
      <c r="G97" s="18">
        <f t="shared" si="2"/>
        <v>0</v>
      </c>
    </row>
    <row r="98" spans="2:7" x14ac:dyDescent="0.2">
      <c r="B98" s="16" t="s">
        <v>152</v>
      </c>
      <c r="C98" s="16" t="s">
        <v>283</v>
      </c>
      <c r="D98" s="25" t="s">
        <v>158</v>
      </c>
      <c r="E98" s="19">
        <v>5134</v>
      </c>
      <c r="F98" s="38"/>
      <c r="G98" s="18">
        <f t="shared" si="2"/>
        <v>0</v>
      </c>
    </row>
    <row r="99" spans="2:7" x14ac:dyDescent="0.2">
      <c r="B99" s="16" t="s">
        <v>152</v>
      </c>
      <c r="C99" s="16" t="s">
        <v>284</v>
      </c>
      <c r="D99" s="25" t="s">
        <v>159</v>
      </c>
      <c r="E99" s="19">
        <v>5134</v>
      </c>
      <c r="F99" s="38"/>
      <c r="G99" s="18">
        <f t="shared" si="2"/>
        <v>0</v>
      </c>
    </row>
    <row r="100" spans="2:7" x14ac:dyDescent="0.2">
      <c r="B100" s="16" t="s">
        <v>152</v>
      </c>
      <c r="C100" s="16" t="s">
        <v>285</v>
      </c>
      <c r="D100" s="25" t="s">
        <v>160</v>
      </c>
      <c r="E100" s="19">
        <v>28160</v>
      </c>
      <c r="F100" s="38"/>
      <c r="G100" s="18">
        <f t="shared" si="2"/>
        <v>0</v>
      </c>
    </row>
    <row r="101" spans="2:7" x14ac:dyDescent="0.2">
      <c r="B101" s="16" t="s">
        <v>152</v>
      </c>
      <c r="C101" s="16" t="s">
        <v>286</v>
      </c>
      <c r="D101" s="25" t="s">
        <v>161</v>
      </c>
      <c r="E101" s="19">
        <v>7040</v>
      </c>
      <c r="F101" s="38"/>
      <c r="G101" s="18">
        <f t="shared" si="2"/>
        <v>0</v>
      </c>
    </row>
    <row r="102" spans="2:7" x14ac:dyDescent="0.2">
      <c r="B102" s="16" t="s">
        <v>152</v>
      </c>
      <c r="C102" s="16" t="s">
        <v>287</v>
      </c>
      <c r="D102" s="25" t="s">
        <v>162</v>
      </c>
      <c r="E102" s="19">
        <v>3520</v>
      </c>
      <c r="F102" s="38"/>
      <c r="G102" s="18">
        <f t="shared" ref="G102:G159" si="3">IFERROR(E102*F102,"")</f>
        <v>0</v>
      </c>
    </row>
    <row r="103" spans="2:7" x14ac:dyDescent="0.2">
      <c r="B103" s="16" t="s">
        <v>152</v>
      </c>
      <c r="C103" s="16" t="s">
        <v>288</v>
      </c>
      <c r="D103" s="25" t="s">
        <v>163</v>
      </c>
      <c r="E103" s="19">
        <v>3520</v>
      </c>
      <c r="F103" s="38"/>
      <c r="G103" s="18">
        <f t="shared" si="3"/>
        <v>0</v>
      </c>
    </row>
    <row r="104" spans="2:7" x14ac:dyDescent="0.2">
      <c r="B104" s="16" t="s">
        <v>152</v>
      </c>
      <c r="C104" s="16" t="s">
        <v>289</v>
      </c>
      <c r="D104" s="25" t="s">
        <v>164</v>
      </c>
      <c r="E104" s="19">
        <v>7040</v>
      </c>
      <c r="F104" s="38"/>
      <c r="G104" s="18">
        <f t="shared" si="3"/>
        <v>0</v>
      </c>
    </row>
    <row r="105" spans="2:7" x14ac:dyDescent="0.2">
      <c r="B105" s="16" t="s">
        <v>152</v>
      </c>
      <c r="C105" s="16" t="s">
        <v>290</v>
      </c>
      <c r="D105" s="25" t="s">
        <v>165</v>
      </c>
      <c r="E105" s="19">
        <v>3520</v>
      </c>
      <c r="F105" s="38"/>
      <c r="G105" s="18">
        <f t="shared" si="3"/>
        <v>0</v>
      </c>
    </row>
    <row r="106" spans="2:7" x14ac:dyDescent="0.2">
      <c r="B106" s="16" t="s">
        <v>152</v>
      </c>
      <c r="C106" s="16" t="s">
        <v>291</v>
      </c>
      <c r="D106" s="25" t="s">
        <v>166</v>
      </c>
      <c r="E106" s="19">
        <v>3520</v>
      </c>
      <c r="F106" s="38"/>
      <c r="G106" s="18">
        <f t="shared" si="3"/>
        <v>0</v>
      </c>
    </row>
    <row r="107" spans="2:7" x14ac:dyDescent="0.2">
      <c r="B107" s="16" t="s">
        <v>152</v>
      </c>
      <c r="C107" s="16" t="s">
        <v>292</v>
      </c>
      <c r="D107" s="25" t="s">
        <v>167</v>
      </c>
      <c r="E107" s="19">
        <v>7040</v>
      </c>
      <c r="F107" s="38"/>
      <c r="G107" s="18">
        <f t="shared" si="3"/>
        <v>0</v>
      </c>
    </row>
    <row r="108" spans="2:7" x14ac:dyDescent="0.2">
      <c r="B108" s="16" t="s">
        <v>152</v>
      </c>
      <c r="C108" s="16" t="s">
        <v>293</v>
      </c>
      <c r="D108" s="25" t="s">
        <v>168</v>
      </c>
      <c r="E108" s="19">
        <v>3520</v>
      </c>
      <c r="F108" s="38"/>
      <c r="G108" s="18">
        <f t="shared" si="3"/>
        <v>0</v>
      </c>
    </row>
    <row r="109" spans="2:7" x14ac:dyDescent="0.2">
      <c r="B109" s="16" t="s">
        <v>152</v>
      </c>
      <c r="C109" s="16" t="s">
        <v>294</v>
      </c>
      <c r="D109" s="25" t="s">
        <v>169</v>
      </c>
      <c r="E109" s="19">
        <v>3520</v>
      </c>
      <c r="F109" s="38"/>
      <c r="G109" s="18">
        <f t="shared" si="3"/>
        <v>0</v>
      </c>
    </row>
    <row r="110" spans="2:7" x14ac:dyDescent="0.2">
      <c r="B110" s="16" t="s">
        <v>152</v>
      </c>
      <c r="C110" s="16" t="s">
        <v>295</v>
      </c>
      <c r="D110" s="25" t="s">
        <v>170</v>
      </c>
      <c r="E110" s="19">
        <v>7040</v>
      </c>
      <c r="F110" s="38"/>
      <c r="G110" s="18">
        <f t="shared" si="3"/>
        <v>0</v>
      </c>
    </row>
    <row r="111" spans="2:7" x14ac:dyDescent="0.2">
      <c r="B111" s="16" t="s">
        <v>152</v>
      </c>
      <c r="C111" s="16" t="s">
        <v>296</v>
      </c>
      <c r="D111" s="25" t="s">
        <v>171</v>
      </c>
      <c r="E111" s="19">
        <v>3520</v>
      </c>
      <c r="F111" s="38"/>
      <c r="G111" s="18">
        <f t="shared" si="3"/>
        <v>0</v>
      </c>
    </row>
    <row r="112" spans="2:7" x14ac:dyDescent="0.2">
      <c r="B112" s="16" t="s">
        <v>152</v>
      </c>
      <c r="C112" s="16" t="s">
        <v>297</v>
      </c>
      <c r="D112" s="25" t="s">
        <v>172</v>
      </c>
      <c r="E112" s="19">
        <v>3520</v>
      </c>
      <c r="F112" s="38"/>
      <c r="G112" s="18">
        <f t="shared" si="3"/>
        <v>0</v>
      </c>
    </row>
    <row r="113" spans="2:7" x14ac:dyDescent="0.2">
      <c r="B113" s="16" t="s">
        <v>173</v>
      </c>
      <c r="C113" s="16" t="s">
        <v>298</v>
      </c>
      <c r="D113" s="25" t="s">
        <v>174</v>
      </c>
      <c r="E113" s="19">
        <v>10267</v>
      </c>
      <c r="F113" s="38"/>
      <c r="G113" s="18">
        <f t="shared" si="3"/>
        <v>0</v>
      </c>
    </row>
    <row r="114" spans="2:7" x14ac:dyDescent="0.2">
      <c r="B114" s="16" t="s">
        <v>173</v>
      </c>
      <c r="C114" s="16" t="s">
        <v>299</v>
      </c>
      <c r="D114" s="25" t="s">
        <v>175</v>
      </c>
      <c r="E114" s="19">
        <v>5134</v>
      </c>
      <c r="F114" s="38"/>
      <c r="G114" s="18">
        <f t="shared" si="3"/>
        <v>0</v>
      </c>
    </row>
    <row r="115" spans="2:7" x14ac:dyDescent="0.2">
      <c r="B115" s="16" t="s">
        <v>173</v>
      </c>
      <c r="C115" s="16" t="s">
        <v>300</v>
      </c>
      <c r="D115" s="25" t="s">
        <v>176</v>
      </c>
      <c r="E115" s="19">
        <v>5134</v>
      </c>
      <c r="F115" s="38"/>
      <c r="G115" s="18">
        <f t="shared" si="3"/>
        <v>0</v>
      </c>
    </row>
    <row r="116" spans="2:7" x14ac:dyDescent="0.2">
      <c r="B116" s="16" t="s">
        <v>177</v>
      </c>
      <c r="C116" s="16" t="s">
        <v>301</v>
      </c>
      <c r="D116" s="25" t="s">
        <v>178</v>
      </c>
      <c r="E116" s="19">
        <v>6288</v>
      </c>
      <c r="F116" s="38"/>
      <c r="G116" s="18">
        <f t="shared" si="3"/>
        <v>0</v>
      </c>
    </row>
    <row r="117" spans="2:7" x14ac:dyDescent="0.2">
      <c r="B117" s="16" t="s">
        <v>177</v>
      </c>
      <c r="C117" s="16" t="s">
        <v>302</v>
      </c>
      <c r="D117" s="25" t="s">
        <v>179</v>
      </c>
      <c r="E117" s="19">
        <v>2096</v>
      </c>
      <c r="F117" s="38"/>
      <c r="G117" s="18">
        <f t="shared" si="3"/>
        <v>0</v>
      </c>
    </row>
    <row r="118" spans="2:7" x14ac:dyDescent="0.2">
      <c r="B118" s="16" t="s">
        <v>177</v>
      </c>
      <c r="C118" s="16" t="s">
        <v>303</v>
      </c>
      <c r="D118" s="25" t="s">
        <v>180</v>
      </c>
      <c r="E118" s="19">
        <v>2096</v>
      </c>
      <c r="F118" s="38"/>
      <c r="G118" s="18">
        <f t="shared" si="3"/>
        <v>0</v>
      </c>
    </row>
    <row r="119" spans="2:7" x14ac:dyDescent="0.2">
      <c r="B119" s="16" t="s">
        <v>177</v>
      </c>
      <c r="C119" s="16" t="s">
        <v>304</v>
      </c>
      <c r="D119" s="25" t="s">
        <v>181</v>
      </c>
      <c r="E119" s="19">
        <v>2096</v>
      </c>
      <c r="F119" s="38"/>
      <c r="G119" s="18">
        <f t="shared" si="3"/>
        <v>0</v>
      </c>
    </row>
    <row r="120" spans="2:7" x14ac:dyDescent="0.2">
      <c r="B120" s="16" t="s">
        <v>177</v>
      </c>
      <c r="C120" s="16" t="s">
        <v>305</v>
      </c>
      <c r="D120" s="25" t="s">
        <v>182</v>
      </c>
      <c r="E120" s="19">
        <v>6287</v>
      </c>
      <c r="F120" s="38"/>
      <c r="G120" s="18">
        <f t="shared" si="3"/>
        <v>0</v>
      </c>
    </row>
    <row r="121" spans="2:7" x14ac:dyDescent="0.2">
      <c r="B121" s="16" t="s">
        <v>177</v>
      </c>
      <c r="C121" s="16" t="s">
        <v>306</v>
      </c>
      <c r="D121" s="25" t="s">
        <v>183</v>
      </c>
      <c r="E121" s="19">
        <v>2096</v>
      </c>
      <c r="F121" s="38"/>
      <c r="G121" s="18">
        <f t="shared" si="3"/>
        <v>0</v>
      </c>
    </row>
    <row r="122" spans="2:7" x14ac:dyDescent="0.2">
      <c r="B122" s="16" t="s">
        <v>177</v>
      </c>
      <c r="C122" s="16" t="s">
        <v>307</v>
      </c>
      <c r="D122" s="25" t="s">
        <v>184</v>
      </c>
      <c r="E122" s="19">
        <v>2096</v>
      </c>
      <c r="F122" s="38"/>
      <c r="G122" s="18">
        <f t="shared" si="3"/>
        <v>0</v>
      </c>
    </row>
    <row r="123" spans="2:7" x14ac:dyDescent="0.2">
      <c r="B123" s="16" t="s">
        <v>177</v>
      </c>
      <c r="C123" s="16" t="s">
        <v>308</v>
      </c>
      <c r="D123" s="25" t="s">
        <v>185</v>
      </c>
      <c r="E123" s="19">
        <v>2096</v>
      </c>
      <c r="F123" s="38"/>
      <c r="G123" s="18">
        <f t="shared" si="3"/>
        <v>0</v>
      </c>
    </row>
    <row r="124" spans="2:7" x14ac:dyDescent="0.2">
      <c r="B124" s="16" t="s">
        <v>177</v>
      </c>
      <c r="C124" s="16" t="s">
        <v>309</v>
      </c>
      <c r="D124" s="25" t="s">
        <v>186</v>
      </c>
      <c r="E124" s="19">
        <v>6287</v>
      </c>
      <c r="F124" s="38"/>
      <c r="G124" s="18">
        <f t="shared" si="3"/>
        <v>0</v>
      </c>
    </row>
    <row r="125" spans="2:7" x14ac:dyDescent="0.2">
      <c r="B125" s="16" t="s">
        <v>177</v>
      </c>
      <c r="C125" s="16" t="s">
        <v>310</v>
      </c>
      <c r="D125" s="25" t="s">
        <v>187</v>
      </c>
      <c r="E125" s="19">
        <v>2096</v>
      </c>
      <c r="F125" s="38"/>
      <c r="G125" s="18">
        <f t="shared" si="3"/>
        <v>0</v>
      </c>
    </row>
    <row r="126" spans="2:7" x14ac:dyDescent="0.2">
      <c r="B126" s="16" t="s">
        <v>177</v>
      </c>
      <c r="C126" s="16" t="s">
        <v>311</v>
      </c>
      <c r="D126" s="25" t="s">
        <v>188</v>
      </c>
      <c r="E126" s="19">
        <v>2096</v>
      </c>
      <c r="F126" s="38"/>
      <c r="G126" s="18">
        <f t="shared" si="3"/>
        <v>0</v>
      </c>
    </row>
    <row r="127" spans="2:7" x14ac:dyDescent="0.2">
      <c r="B127" s="16" t="s">
        <v>177</v>
      </c>
      <c r="C127" s="16" t="s">
        <v>312</v>
      </c>
      <c r="D127" s="25" t="s">
        <v>189</v>
      </c>
      <c r="E127" s="19">
        <v>2096</v>
      </c>
      <c r="F127" s="38"/>
      <c r="G127" s="18">
        <f t="shared" si="3"/>
        <v>0</v>
      </c>
    </row>
    <row r="128" spans="2:7" x14ac:dyDescent="0.2">
      <c r="B128" s="16" t="s">
        <v>177</v>
      </c>
      <c r="C128" s="16" t="s">
        <v>313</v>
      </c>
      <c r="D128" s="25" t="s">
        <v>190</v>
      </c>
      <c r="E128" s="19">
        <v>4715</v>
      </c>
      <c r="F128" s="38"/>
      <c r="G128" s="18">
        <f t="shared" si="3"/>
        <v>0</v>
      </c>
    </row>
    <row r="129" spans="2:7" x14ac:dyDescent="0.2">
      <c r="B129" s="16" t="s">
        <v>177</v>
      </c>
      <c r="C129" s="16" t="s">
        <v>314</v>
      </c>
      <c r="D129" s="25" t="s">
        <v>191</v>
      </c>
      <c r="E129" s="19">
        <v>2357</v>
      </c>
      <c r="F129" s="38"/>
      <c r="G129" s="18">
        <f t="shared" si="3"/>
        <v>0</v>
      </c>
    </row>
    <row r="130" spans="2:7" x14ac:dyDescent="0.2">
      <c r="B130" s="16" t="s">
        <v>177</v>
      </c>
      <c r="C130" s="16" t="s">
        <v>315</v>
      </c>
      <c r="D130" s="25" t="s">
        <v>192</v>
      </c>
      <c r="E130" s="19">
        <v>2357</v>
      </c>
      <c r="F130" s="38"/>
      <c r="G130" s="18">
        <f t="shared" si="3"/>
        <v>0</v>
      </c>
    </row>
    <row r="131" spans="2:7" x14ac:dyDescent="0.2">
      <c r="B131" s="16" t="s">
        <v>177</v>
      </c>
      <c r="C131" s="16" t="s">
        <v>316</v>
      </c>
      <c r="D131" s="25" t="s">
        <v>193</v>
      </c>
      <c r="E131" s="19">
        <v>4715</v>
      </c>
      <c r="F131" s="38"/>
      <c r="G131" s="18">
        <f t="shared" si="3"/>
        <v>0</v>
      </c>
    </row>
    <row r="132" spans="2:7" x14ac:dyDescent="0.2">
      <c r="B132" s="16" t="s">
        <v>177</v>
      </c>
      <c r="C132" s="16" t="s">
        <v>317</v>
      </c>
      <c r="D132" s="25" t="s">
        <v>194</v>
      </c>
      <c r="E132" s="19">
        <v>2357</v>
      </c>
      <c r="F132" s="38"/>
      <c r="G132" s="18">
        <f t="shared" si="3"/>
        <v>0</v>
      </c>
    </row>
    <row r="133" spans="2:7" x14ac:dyDescent="0.2">
      <c r="B133" s="16" t="s">
        <v>177</v>
      </c>
      <c r="C133" s="16" t="s">
        <v>318</v>
      </c>
      <c r="D133" s="25" t="s">
        <v>195</v>
      </c>
      <c r="E133" s="19">
        <v>2357</v>
      </c>
      <c r="F133" s="38"/>
      <c r="G133" s="18">
        <f t="shared" si="3"/>
        <v>0</v>
      </c>
    </row>
    <row r="134" spans="2:7" x14ac:dyDescent="0.2">
      <c r="B134" s="16" t="s">
        <v>177</v>
      </c>
      <c r="C134" s="16" t="s">
        <v>319</v>
      </c>
      <c r="D134" s="25" t="s">
        <v>196</v>
      </c>
      <c r="E134" s="19">
        <v>4715</v>
      </c>
      <c r="F134" s="38"/>
      <c r="G134" s="18">
        <f t="shared" si="3"/>
        <v>0</v>
      </c>
    </row>
    <row r="135" spans="2:7" x14ac:dyDescent="0.2">
      <c r="B135" s="16" t="s">
        <v>177</v>
      </c>
      <c r="C135" s="16" t="s">
        <v>320</v>
      </c>
      <c r="D135" s="25" t="s">
        <v>197</v>
      </c>
      <c r="E135" s="19">
        <v>2357</v>
      </c>
      <c r="F135" s="38"/>
      <c r="G135" s="18">
        <f t="shared" si="3"/>
        <v>0</v>
      </c>
    </row>
    <row r="136" spans="2:7" x14ac:dyDescent="0.2">
      <c r="B136" s="16" t="s">
        <v>177</v>
      </c>
      <c r="C136" s="16" t="s">
        <v>321</v>
      </c>
      <c r="D136" s="25" t="s">
        <v>198</v>
      </c>
      <c r="E136" s="19">
        <v>2357</v>
      </c>
      <c r="F136" s="38"/>
      <c r="G136" s="18">
        <f t="shared" si="3"/>
        <v>0</v>
      </c>
    </row>
    <row r="137" spans="2:7" x14ac:dyDescent="0.2">
      <c r="B137" s="16" t="s">
        <v>177</v>
      </c>
      <c r="C137" s="16" t="s">
        <v>322</v>
      </c>
      <c r="D137" s="25" t="s">
        <v>199</v>
      </c>
      <c r="E137" s="19">
        <v>4715</v>
      </c>
      <c r="F137" s="38"/>
      <c r="G137" s="18">
        <f t="shared" si="3"/>
        <v>0</v>
      </c>
    </row>
    <row r="138" spans="2:7" x14ac:dyDescent="0.2">
      <c r="B138" s="16" t="s">
        <v>177</v>
      </c>
      <c r="C138" s="16" t="s">
        <v>323</v>
      </c>
      <c r="D138" s="25" t="s">
        <v>200</v>
      </c>
      <c r="E138" s="19">
        <v>2357</v>
      </c>
      <c r="F138" s="38"/>
      <c r="G138" s="18">
        <f t="shared" si="3"/>
        <v>0</v>
      </c>
    </row>
    <row r="139" spans="2:7" x14ac:dyDescent="0.2">
      <c r="B139" s="16" t="s">
        <v>177</v>
      </c>
      <c r="C139" s="16" t="s">
        <v>324</v>
      </c>
      <c r="D139" s="25" t="s">
        <v>201</v>
      </c>
      <c r="E139" s="19">
        <v>2357</v>
      </c>
      <c r="F139" s="38"/>
      <c r="G139" s="18">
        <f t="shared" si="3"/>
        <v>0</v>
      </c>
    </row>
    <row r="140" spans="2:7" x14ac:dyDescent="0.2">
      <c r="B140" s="16" t="s">
        <v>202</v>
      </c>
      <c r="C140" s="16" t="s">
        <v>325</v>
      </c>
      <c r="D140" s="25" t="s">
        <v>203</v>
      </c>
      <c r="E140" s="19">
        <v>10267</v>
      </c>
      <c r="F140" s="38"/>
      <c r="G140" s="18">
        <f t="shared" si="3"/>
        <v>0</v>
      </c>
    </row>
    <row r="141" spans="2:7" x14ac:dyDescent="0.2">
      <c r="B141" s="16" t="s">
        <v>202</v>
      </c>
      <c r="C141" s="16" t="s">
        <v>326</v>
      </c>
      <c r="D141" s="25" t="s">
        <v>204</v>
      </c>
      <c r="E141" s="19">
        <v>5134</v>
      </c>
      <c r="F141" s="38"/>
      <c r="G141" s="18">
        <f t="shared" si="3"/>
        <v>0</v>
      </c>
    </row>
    <row r="142" spans="2:7" x14ac:dyDescent="0.2">
      <c r="B142" s="16" t="s">
        <v>202</v>
      </c>
      <c r="C142" s="16" t="s">
        <v>327</v>
      </c>
      <c r="D142" s="25" t="s">
        <v>205</v>
      </c>
      <c r="E142" s="19">
        <v>5134</v>
      </c>
      <c r="F142" s="38"/>
      <c r="G142" s="18">
        <f t="shared" si="3"/>
        <v>0</v>
      </c>
    </row>
    <row r="143" spans="2:7" x14ac:dyDescent="0.2">
      <c r="B143" s="16" t="s">
        <v>202</v>
      </c>
      <c r="C143" s="16" t="s">
        <v>328</v>
      </c>
      <c r="D143" s="25" t="s">
        <v>206</v>
      </c>
      <c r="E143" s="19">
        <v>10267</v>
      </c>
      <c r="F143" s="38"/>
      <c r="G143" s="18">
        <f t="shared" si="3"/>
        <v>0</v>
      </c>
    </row>
    <row r="144" spans="2:7" x14ac:dyDescent="0.2">
      <c r="B144" s="16" t="s">
        <v>202</v>
      </c>
      <c r="C144" s="16" t="s">
        <v>329</v>
      </c>
      <c r="D144" s="25" t="s">
        <v>207</v>
      </c>
      <c r="E144" s="19">
        <v>5134</v>
      </c>
      <c r="F144" s="38"/>
      <c r="G144" s="18">
        <f t="shared" si="3"/>
        <v>0</v>
      </c>
    </row>
    <row r="145" spans="2:7" x14ac:dyDescent="0.2">
      <c r="B145" s="16" t="s">
        <v>202</v>
      </c>
      <c r="C145" s="16" t="s">
        <v>330</v>
      </c>
      <c r="D145" s="25" t="s">
        <v>208</v>
      </c>
      <c r="E145" s="19">
        <v>5134</v>
      </c>
      <c r="F145" s="38"/>
      <c r="G145" s="18">
        <f t="shared" si="3"/>
        <v>0</v>
      </c>
    </row>
    <row r="146" spans="2:7" x14ac:dyDescent="0.2">
      <c r="B146" s="16" t="s">
        <v>202</v>
      </c>
      <c r="C146" s="16" t="s">
        <v>331</v>
      </c>
      <c r="D146" s="25" t="s">
        <v>209</v>
      </c>
      <c r="E146" s="19">
        <v>10267</v>
      </c>
      <c r="F146" s="38"/>
      <c r="G146" s="18">
        <f t="shared" si="3"/>
        <v>0</v>
      </c>
    </row>
    <row r="147" spans="2:7" x14ac:dyDescent="0.2">
      <c r="B147" s="16" t="s">
        <v>202</v>
      </c>
      <c r="C147" s="16" t="s">
        <v>332</v>
      </c>
      <c r="D147" s="25" t="s">
        <v>210</v>
      </c>
      <c r="E147" s="19">
        <v>5134</v>
      </c>
      <c r="F147" s="38"/>
      <c r="G147" s="18">
        <f t="shared" si="3"/>
        <v>0</v>
      </c>
    </row>
    <row r="148" spans="2:7" x14ac:dyDescent="0.2">
      <c r="B148" s="16" t="s">
        <v>202</v>
      </c>
      <c r="C148" s="16" t="s">
        <v>333</v>
      </c>
      <c r="D148" s="25" t="s">
        <v>211</v>
      </c>
      <c r="E148" s="19">
        <v>5134</v>
      </c>
      <c r="F148" s="38"/>
      <c r="G148" s="18">
        <f t="shared" si="3"/>
        <v>0</v>
      </c>
    </row>
    <row r="149" spans="2:7" x14ac:dyDescent="0.2">
      <c r="B149" s="16" t="s">
        <v>212</v>
      </c>
      <c r="C149" s="16" t="s">
        <v>334</v>
      </c>
      <c r="D149" s="25" t="s">
        <v>213</v>
      </c>
      <c r="E149" s="19">
        <v>15401</v>
      </c>
      <c r="F149" s="38"/>
      <c r="G149" s="18">
        <f t="shared" si="3"/>
        <v>0</v>
      </c>
    </row>
    <row r="150" spans="2:7" x14ac:dyDescent="0.2">
      <c r="B150" s="16" t="s">
        <v>212</v>
      </c>
      <c r="C150" s="16" t="s">
        <v>335</v>
      </c>
      <c r="D150" s="25" t="s">
        <v>214</v>
      </c>
      <c r="E150" s="19">
        <v>5134</v>
      </c>
      <c r="F150" s="38"/>
      <c r="G150" s="18">
        <f t="shared" si="3"/>
        <v>0</v>
      </c>
    </row>
    <row r="151" spans="2:7" x14ac:dyDescent="0.2">
      <c r="B151" s="16" t="s">
        <v>212</v>
      </c>
      <c r="C151" s="16" t="s">
        <v>336</v>
      </c>
      <c r="D151" s="25" t="s">
        <v>215</v>
      </c>
      <c r="E151" s="19">
        <v>5134</v>
      </c>
      <c r="F151" s="38"/>
      <c r="G151" s="18">
        <f t="shared" si="3"/>
        <v>0</v>
      </c>
    </row>
    <row r="152" spans="2:7" x14ac:dyDescent="0.2">
      <c r="B152" s="16" t="s">
        <v>212</v>
      </c>
      <c r="C152" s="16" t="s">
        <v>337</v>
      </c>
      <c r="D152" s="25" t="s">
        <v>216</v>
      </c>
      <c r="E152" s="19">
        <v>5134</v>
      </c>
      <c r="F152" s="38"/>
      <c r="G152" s="18">
        <f t="shared" si="3"/>
        <v>0</v>
      </c>
    </row>
    <row r="153" spans="2:7" x14ac:dyDescent="0.2">
      <c r="B153" s="16" t="s">
        <v>212</v>
      </c>
      <c r="C153" s="16" t="s">
        <v>338</v>
      </c>
      <c r="D153" s="25" t="s">
        <v>217</v>
      </c>
      <c r="E153" s="19">
        <v>15401</v>
      </c>
      <c r="F153" s="38"/>
      <c r="G153" s="18">
        <f t="shared" si="3"/>
        <v>0</v>
      </c>
    </row>
    <row r="154" spans="2:7" x14ac:dyDescent="0.2">
      <c r="B154" s="16" t="s">
        <v>212</v>
      </c>
      <c r="C154" s="16" t="s">
        <v>339</v>
      </c>
      <c r="D154" s="25" t="s">
        <v>218</v>
      </c>
      <c r="E154" s="19">
        <v>5134</v>
      </c>
      <c r="F154" s="38"/>
      <c r="G154" s="18">
        <f t="shared" si="3"/>
        <v>0</v>
      </c>
    </row>
    <row r="155" spans="2:7" x14ac:dyDescent="0.2">
      <c r="B155" s="16" t="s">
        <v>212</v>
      </c>
      <c r="C155" s="16" t="s">
        <v>340</v>
      </c>
      <c r="D155" s="25" t="s">
        <v>219</v>
      </c>
      <c r="E155" s="19">
        <v>5134</v>
      </c>
      <c r="F155" s="38"/>
      <c r="G155" s="18">
        <f t="shared" si="3"/>
        <v>0</v>
      </c>
    </row>
    <row r="156" spans="2:7" x14ac:dyDescent="0.2">
      <c r="B156" s="16" t="s">
        <v>212</v>
      </c>
      <c r="C156" s="16" t="s">
        <v>341</v>
      </c>
      <c r="D156" s="25" t="s">
        <v>220</v>
      </c>
      <c r="E156" s="19">
        <v>5134</v>
      </c>
      <c r="F156" s="38"/>
      <c r="G156" s="18">
        <f t="shared" si="3"/>
        <v>0</v>
      </c>
    </row>
    <row r="157" spans="2:7" x14ac:dyDescent="0.2">
      <c r="B157" s="16" t="s">
        <v>221</v>
      </c>
      <c r="C157" s="16" t="s">
        <v>342</v>
      </c>
      <c r="D157" s="25" t="s">
        <v>222</v>
      </c>
      <c r="E157" s="19">
        <v>15401</v>
      </c>
      <c r="F157" s="38"/>
      <c r="G157" s="18">
        <f t="shared" si="3"/>
        <v>0</v>
      </c>
    </row>
    <row r="158" spans="2:7" x14ac:dyDescent="0.2">
      <c r="B158" s="16" t="s">
        <v>221</v>
      </c>
      <c r="C158" s="16" t="s">
        <v>343</v>
      </c>
      <c r="D158" s="25" t="s">
        <v>223</v>
      </c>
      <c r="E158" s="19">
        <v>5134</v>
      </c>
      <c r="F158" s="38"/>
      <c r="G158" s="18">
        <f t="shared" si="3"/>
        <v>0</v>
      </c>
    </row>
    <row r="159" spans="2:7" x14ac:dyDescent="0.2">
      <c r="B159" s="16" t="s">
        <v>221</v>
      </c>
      <c r="C159" s="16" t="s">
        <v>344</v>
      </c>
      <c r="D159" s="25" t="s">
        <v>224</v>
      </c>
      <c r="E159" s="19">
        <v>5134</v>
      </c>
      <c r="F159" s="38"/>
      <c r="G159" s="18">
        <f t="shared" si="3"/>
        <v>0</v>
      </c>
    </row>
    <row r="160" spans="2:7" x14ac:dyDescent="0.2">
      <c r="B160" s="16" t="s">
        <v>221</v>
      </c>
      <c r="C160" s="16" t="s">
        <v>345</v>
      </c>
      <c r="D160" s="25" t="s">
        <v>225</v>
      </c>
      <c r="E160" s="19">
        <v>5134</v>
      </c>
      <c r="F160" s="38"/>
      <c r="G160" s="18">
        <f t="shared" ref="G160" si="4">IFERROR(E160*F160,"")</f>
        <v>0</v>
      </c>
    </row>
  </sheetData>
  <sheetProtection insertColumns="0" insertRows="0" deleteColumns="0" deleteRows="0"/>
  <phoneticPr fontId="19"/>
  <conditionalFormatting sqref="F14:F160">
    <cfRule type="containsBlanks" dxfId="0" priority="1">
      <formula>LEN(TRIM(F14))=0</formula>
    </cfRule>
  </conditionalFormatting>
  <dataValidations disablePrompts="1" count="1">
    <dataValidation type="textLength" allowBlank="1" showInputMessage="1" showErrorMessage="1" sqref="F14:F15" xr:uid="{D7869DCF-3399-48C5-A91A-56097064F83A}">
      <formula1>0</formula1>
      <formula2>10</formula2>
    </dataValidation>
  </dataValidations>
  <pageMargins left="0.39370078740157483" right="0.39370078740157483" top="0.39370078740157483" bottom="0.39370078740157483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5</vt:i4>
      </vt:variant>
      <vt:variant>
        <vt:lpstr>名前付き一覧</vt:lpstr>
      </vt:variant>
      <vt:variant>
        <vt:i4>3</vt:i4>
      </vt:variant>
    </vt:vector>
  </HeadingPairs>
  <TitlesOfParts>
    <vt:vector size="8" baseType="lpstr">
      <vt:lpstr>必ずお読みください</vt:lpstr>
      <vt:lpstr>基本情報</vt:lpstr>
      <vt:lpstr>受講者リスト</vt:lpstr>
      <vt:lpstr>eラーニング一覧</vt:lpstr>
      <vt:lpstr>書籍購入</vt:lpstr>
      <vt:lpstr>eラーニング_コース名</vt:lpstr>
      <vt:lpstr>eラーニング一覧!Print_Area</vt:lpstr>
      <vt:lpstr>書籍購入!Print_Area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2014-12-01T08:32:47Z</dcterms:created>
  <dcterms:modified xsi:type="dcterms:W3CDTF">2026-01-30T06:14:43Z</dcterms:modified>
  <cp:category/>
  <cp:contentStatus/>
</cp:coreProperties>
</file>